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375" windowHeight="5235" activeTab="1"/>
  </bookViews>
  <sheets>
    <sheet name="log_file" sheetId="1" r:id="rId1"/>
    <sheet name="count_date" sheetId="2" r:id="rId2"/>
    <sheet name="count_use" sheetId="3" r:id="rId3"/>
    <sheet name="Lหน่วยงาน" sheetId="4" r:id="rId4"/>
    <sheet name="Lผู้ประเมิน" sheetId="5" r:id="rId5"/>
    <sheet name="Q2" sheetId="6" r:id="rId6"/>
    <sheet name="Q1" sheetId="7" r:id="rId7"/>
  </sheets>
  <definedNames/>
  <calcPr fullCalcOnLoad="1"/>
</workbook>
</file>

<file path=xl/sharedStrings.xml><?xml version="1.0" encoding="utf-8"?>
<sst xmlns="http://schemas.openxmlformats.org/spreadsheetml/2006/main" count="796" uniqueCount="693">
  <si>
    <t>โปรแกรมระบบฐานข้อมูลการประเมินตนเอง ครั้งที่ 1/2551</t>
  </si>
  <si>
    <t>24 มีนาคม 2551</t>
  </si>
  <si>
    <t>1 วัตถุประสงค์</t>
  </si>
  <si>
    <t>2 ระยะเวลา</t>
  </si>
  <si>
    <t>3 ตอบความต้องการ</t>
  </si>
  <si>
    <t>4 ใช้งานง่าย</t>
  </si>
  <si>
    <t>5 จะนำไปใช้งาน</t>
  </si>
  <si>
    <t>6 จะแจ้งให้คนในหน่วยงานใช้</t>
  </si>
  <si>
    <t>7 นำเสนอต่อผู้ประเมินได้ง่าย</t>
  </si>
  <si>
    <t>8 ชื่อเว็บเพจจำง่าย</t>
  </si>
  <si>
    <t>9 พึงวิทยากรได้</t>
  </si>
  <si>
    <t>หัวข้อ</t>
  </si>
  <si>
    <t>คะแนน</t>
  </si>
  <si>
    <t>แบบประเมินผลการอบรมทีมงาน</t>
  </si>
  <si>
    <t>แบบประเมินผลการอบรมหน่วยงาน 2 และ 3</t>
  </si>
  <si>
    <t>25 สิงหาคม 2551</t>
  </si>
  <si>
    <t>เข้าใจตัวบ่งชี้</t>
  </si>
  <si>
    <t>ผู้รับผิดชอบ</t>
  </si>
  <si>
    <t>5 นำเสนอหลักฐานได้ดี</t>
  </si>
  <si>
    <t>10 จะใช้งานระบบนี้</t>
  </si>
  <si>
    <t xml:space="preserve"> </t>
  </si>
  <si>
    <t>แบบประเมินผลโดยผู้ประเมิน</t>
  </si>
  <si>
    <t>22 กันยายน 2551</t>
  </si>
  <si>
    <t>โปรแกรมระบบฐานข้อมูลการประเมินตนเอง สำหรับการประเมินปี 2550</t>
  </si>
  <si>
    <t>เป็นผู้ประเมิน</t>
  </si>
  <si>
    <t>รับผิดชอบทำรายงาน 2550</t>
  </si>
  <si>
    <t>ได้ใช้งานระบบ</t>
  </si>
  <si>
    <t>ไม่ได้ใช้งานระบบ</t>
  </si>
  <si>
    <t>หน่วยงานไม่เตรียมข้อมูล</t>
  </si>
  <si>
    <t>ข้อมูลไม่ครบถ้วน</t>
  </si>
  <si>
    <t>ระบบซับซ้อนมากไป</t>
  </si>
  <si>
    <t>1 เข้าตัวบ่งชี้ได้สะดวก</t>
  </si>
  <si>
    <t>4 ตรวจตาราง 4 ส.สะดวก</t>
  </si>
  <si>
    <t>5 ตรวจ CDS สะดวก</t>
  </si>
  <si>
    <t>6 ตรวจภาพรวมโปรแกรมน่าพอใจ</t>
  </si>
  <si>
    <t>7 ควรพัฒนาโปรแกรมนี้ต่อ</t>
  </si>
  <si>
    <t>3 ตรวจการเชื่อมโยงเอกสารสะดวก</t>
  </si>
  <si>
    <t>2 ตรวจผลดำเนินงานและชื่อเอกสารสะดวก</t>
  </si>
  <si>
    <t>อ.ศิริรัตน์</t>
  </si>
  <si>
    <t>แบบประเมินผลโดยหน่วยงาน</t>
  </si>
  <si>
    <t>ไม่มีส่วนร่วมทำรายงาน 2550</t>
  </si>
  <si>
    <t>นำ CDS เข้าระบบ</t>
  </si>
  <si>
    <t>นำข้อมูลเข้า ส.1</t>
  </si>
  <si>
    <t>ข้อมูลรายชื่อเอกสารเข้าระบบ</t>
  </si>
  <si>
    <t>มอบรหัสผ่านให้ผู้ประเมินเข้าตรวจสอบ</t>
  </si>
  <si>
    <t>ยังไม่พร้อมใช้งานระบบ</t>
  </si>
  <si>
    <t>เตรียมข้อมูลไม่ทัน</t>
  </si>
  <si>
    <t>6 ภาพรวมโปรแกรมน่าพอใจ</t>
  </si>
  <si>
    <t>ปรับแก้ตัวหาร 7 ข้อ 8 ตุลาคม 2551</t>
  </si>
  <si>
    <t>stdev</t>
  </si>
  <si>
    <t>SD</t>
  </si>
  <si>
    <t>sd</t>
  </si>
  <si>
    <t>CountOfdt</t>
  </si>
  <si>
    <t>sarindex</t>
  </si>
  <si>
    <t>seq</t>
  </si>
  <si>
    <t>dt</t>
  </si>
  <si>
    <t>07/02/2008 14:55:45</t>
  </si>
  <si>
    <t>07/02/2008 15:09:08</t>
  </si>
  <si>
    <t>07/02/2008 15:11:33</t>
  </si>
  <si>
    <t>07/03/2008 15:02:05</t>
  </si>
  <si>
    <t>07/03/2008 15:03:05</t>
  </si>
  <si>
    <t>07/03/2008 15:09:34</t>
  </si>
  <si>
    <t>07/03/2008 16:15:58</t>
  </si>
  <si>
    <t>07/04/2008 11:12:45</t>
  </si>
  <si>
    <t>07/04/2008 11:27:01</t>
  </si>
  <si>
    <t>07/04/2008 15:30:15</t>
  </si>
  <si>
    <t>07/08/2008 15:14:58</t>
  </si>
  <si>
    <t>07/15/2008 10:18:16</t>
  </si>
  <si>
    <t>07/15/2008 14:41:27</t>
  </si>
  <si>
    <t>07/22/2008 17:10:12</t>
  </si>
  <si>
    <t>07/23/2008 13:01:42</t>
  </si>
  <si>
    <t>07/24/2008 13:25:34</t>
  </si>
  <si>
    <t>07/24/2008 14:12:31</t>
  </si>
  <si>
    <t>07/24/2008 14:56:16</t>
  </si>
  <si>
    <t>07/24/2008 14:59:53</t>
  </si>
  <si>
    <t>07/24/2008 15:02:30</t>
  </si>
  <si>
    <t>07/24/2008 15:06:27</t>
  </si>
  <si>
    <t>07/25/2008 16:53:51</t>
  </si>
  <si>
    <t>07/25/2008 16:54:08</t>
  </si>
  <si>
    <t>07/25/2008 16:55:19</t>
  </si>
  <si>
    <t>07/25/2008 17:00:47</t>
  </si>
  <si>
    <t>07/28/2008 06:39:39</t>
  </si>
  <si>
    <t>07/28/2008 06:40:48</t>
  </si>
  <si>
    <t>07/28/2008 13:28:58</t>
  </si>
  <si>
    <t>07/28/2008 14:56:18</t>
  </si>
  <si>
    <t>07/28/2008 14:57:01</t>
  </si>
  <si>
    <t>07/28/2008 14:57:24</t>
  </si>
  <si>
    <t>07/28/2008 14:58:38</t>
  </si>
  <si>
    <t>07/28/2008 14:59:55</t>
  </si>
  <si>
    <t>07/28/2008 15:00:27</t>
  </si>
  <si>
    <t>07/28/2008 15:05:14</t>
  </si>
  <si>
    <t>07/28/2008 15:07:22</t>
  </si>
  <si>
    <t>07/28/2008 15:34:38</t>
  </si>
  <si>
    <t>07/28/2008 15:48:35</t>
  </si>
  <si>
    <t>07/28/2008 15:49:38</t>
  </si>
  <si>
    <t>07/28/2008 15:49:43</t>
  </si>
  <si>
    <t>07/28/2008 15:49:46</t>
  </si>
  <si>
    <t>07/28/2008 15:49:52</t>
  </si>
  <si>
    <t>07/28/2008 15:50:04</t>
  </si>
  <si>
    <t>07/28/2008 15:50:05</t>
  </si>
  <si>
    <t>07/28/2008 15:50:11</t>
  </si>
  <si>
    <t>07/28/2008 15:50:14</t>
  </si>
  <si>
    <t>07/28/2008 15:50:35</t>
  </si>
  <si>
    <t>07/28/2008 15:50:36</t>
  </si>
  <si>
    <t>07/28/2008 15:50:42</t>
  </si>
  <si>
    <t>07/28/2008 15:50:45</t>
  </si>
  <si>
    <t>07/28/2008 15:50:54</t>
  </si>
  <si>
    <t>07/28/2008 15:50:55</t>
  </si>
  <si>
    <t>07/28/2008 15:51:00</t>
  </si>
  <si>
    <t>07/28/2008 15:51:03</t>
  </si>
  <si>
    <t>07/28/2008 15:51:05</t>
  </si>
  <si>
    <t>07/28/2008 15:51:08</t>
  </si>
  <si>
    <t>07/28/2008 15:51:10</t>
  </si>
  <si>
    <t>07/28/2008 15:51:22</t>
  </si>
  <si>
    <t>07/28/2008 15:51:26</t>
  </si>
  <si>
    <t>07/28/2008 15:51:30</t>
  </si>
  <si>
    <t>07/28/2008 15:51:39</t>
  </si>
  <si>
    <t>07/28/2008 15:51:43</t>
  </si>
  <si>
    <t>07/28/2008 15:51:44</t>
  </si>
  <si>
    <t>07/28/2008 15:51:48</t>
  </si>
  <si>
    <t>07/28/2008 15:51:49</t>
  </si>
  <si>
    <t>07/28/2008 15:51:59</t>
  </si>
  <si>
    <t>07/28/2008 15:52:03</t>
  </si>
  <si>
    <t>07/28/2008 15:52:45</t>
  </si>
  <si>
    <t>07/28/2008 15:53:04</t>
  </si>
  <si>
    <t>07/28/2008 15:53:10</t>
  </si>
  <si>
    <t>07/28/2008 15:53:11</t>
  </si>
  <si>
    <t>07/28/2008 15:54:06</t>
  </si>
  <si>
    <t>07/28/2008 15:56:23</t>
  </si>
  <si>
    <t>07/28/2008 15:56:53</t>
  </si>
  <si>
    <t>07/28/2008 15:56:55</t>
  </si>
  <si>
    <t>07/28/2008 15:57:31</t>
  </si>
  <si>
    <t>07/28/2008 15:58:10</t>
  </si>
  <si>
    <t>07/28/2008 16:01:23</t>
  </si>
  <si>
    <t>07/28/2008 16:01:54</t>
  </si>
  <si>
    <t>07/28/2008 16:02:30</t>
  </si>
  <si>
    <t>07/28/2008 16:02:40</t>
  </si>
  <si>
    <t>07/28/2008 16:03:45</t>
  </si>
  <si>
    <t>07/28/2008 16:04:43</t>
  </si>
  <si>
    <t>07/28/2008 16:04:57</t>
  </si>
  <si>
    <t>07/28/2008 16:05:48</t>
  </si>
  <si>
    <t>07/28/2008 16:06:14</t>
  </si>
  <si>
    <t>07/28/2008 16:07:43</t>
  </si>
  <si>
    <t>07/28/2008 16:08:04</t>
  </si>
  <si>
    <t>07/28/2008 16:08:08</t>
  </si>
  <si>
    <t>07/28/2008 16:08:32</t>
  </si>
  <si>
    <t>07/28/2008 16:08:49</t>
  </si>
  <si>
    <t>07/28/2008 16:08:54</t>
  </si>
  <si>
    <t>07/28/2008 16:10:09</t>
  </si>
  <si>
    <t>07/28/2008 16:10:37</t>
  </si>
  <si>
    <t>07/28/2008 16:12:01</t>
  </si>
  <si>
    <t>07/28/2008 16:13:10</t>
  </si>
  <si>
    <t>07/28/2008 16:13:24</t>
  </si>
  <si>
    <t>07/28/2008 16:13:26</t>
  </si>
  <si>
    <t>07/28/2008 16:14:27</t>
  </si>
  <si>
    <t>07/28/2008 16:14:38</t>
  </si>
  <si>
    <t>07/28/2008 16:19:53</t>
  </si>
  <si>
    <t>07/28/2008 16:25:06</t>
  </si>
  <si>
    <t>07/28/2008 16:30:46</t>
  </si>
  <si>
    <t>07/28/2008 16:33:09</t>
  </si>
  <si>
    <t>07/28/2008 16:49:00</t>
  </si>
  <si>
    <t>07/29/2008 12:04:43</t>
  </si>
  <si>
    <t>07/29/2008 13:28:39</t>
  </si>
  <si>
    <t>07/29/2008 13:49:52</t>
  </si>
  <si>
    <t>07/30/2008 09:04:31</t>
  </si>
  <si>
    <t>08/18/2008 09:07:20</t>
  </si>
  <si>
    <t>08/18/2008 09:11:28</t>
  </si>
  <si>
    <t>08/18/2008 13:09:42</t>
  </si>
  <si>
    <t>08/18/2008 16:09:09</t>
  </si>
  <si>
    <t>08/18/2008 16:24:46</t>
  </si>
  <si>
    <t>08/18/2008 16:35:44</t>
  </si>
  <si>
    <t>08/18/2008 17:08:25</t>
  </si>
  <si>
    <t>08/19/2008 10:25:16</t>
  </si>
  <si>
    <t>08/19/2008 12:49:01</t>
  </si>
  <si>
    <t>08/19/2008 15:11:13</t>
  </si>
  <si>
    <t>08/19/2008 16:21:20</t>
  </si>
  <si>
    <t>08/19/2008 16:48:06</t>
  </si>
  <si>
    <t>08/19/2008 16:52:26</t>
  </si>
  <si>
    <t>08/19/2008 17:06:20</t>
  </si>
  <si>
    <t>08/19/2008 17:06:54</t>
  </si>
  <si>
    <t>08/19/2008 17:13:09</t>
  </si>
  <si>
    <t>08/19/2008 17:13:41</t>
  </si>
  <si>
    <t>08/20/2008 06:34:27</t>
  </si>
  <si>
    <t>08/20/2008 08:36:24</t>
  </si>
  <si>
    <t>08/20/2008 09:09:34</t>
  </si>
  <si>
    <t>08/20/2008 09:39:16</t>
  </si>
  <si>
    <t>08/20/2008 09:40:58</t>
  </si>
  <si>
    <t>08/20/2008 13:04:03</t>
  </si>
  <si>
    <t>08/20/2008 13:33:34</t>
  </si>
  <si>
    <t>08/20/2008 13:47:34</t>
  </si>
  <si>
    <t>08/20/2008 14:02:06</t>
  </si>
  <si>
    <t>08/20/2008 14:11:22</t>
  </si>
  <si>
    <t>08/20/2008 14:13:22</t>
  </si>
  <si>
    <t>08/20/2008 18:25:53</t>
  </si>
  <si>
    <t>08/20/2008 23:20:54</t>
  </si>
  <si>
    <t>08/21/2008 07:58:22</t>
  </si>
  <si>
    <t>08/21/2008 10:03:49</t>
  </si>
  <si>
    <t>08/21/2008 10:25:19</t>
  </si>
  <si>
    <t>08/21/2008 11:05:25</t>
  </si>
  <si>
    <t>08/21/2008 13:17:49</t>
  </si>
  <si>
    <t>08/21/2008 13:28:12</t>
  </si>
  <si>
    <t>08/21/2008 13:30:12</t>
  </si>
  <si>
    <t>08/21/2008 14:40:40</t>
  </si>
  <si>
    <t>08/21/2008 14:41:46</t>
  </si>
  <si>
    <t>08/21/2008 14:53:27</t>
  </si>
  <si>
    <t>08/21/2008 15:11:06</t>
  </si>
  <si>
    <t>08/21/2008 17:14:15</t>
  </si>
  <si>
    <t>08/21/2008 20:18:50</t>
  </si>
  <si>
    <t>08/21/2008 20:56:29</t>
  </si>
  <si>
    <t>08/22/2008 06:40:29</t>
  </si>
  <si>
    <t>08/22/2008 07:38:35</t>
  </si>
  <si>
    <t>08/22/2008 08:49:08</t>
  </si>
  <si>
    <t>08/22/2008 08:56:06</t>
  </si>
  <si>
    <t>08/22/2008 09:06:08</t>
  </si>
  <si>
    <t>08/22/2008 09:07:43</t>
  </si>
  <si>
    <t>08/22/2008 09:08:13</t>
  </si>
  <si>
    <t>08/22/2008 09:09:46</t>
  </si>
  <si>
    <t>08/22/2008 09:14:01</t>
  </si>
  <si>
    <t>08/22/2008 09:14:58</t>
  </si>
  <si>
    <t>08/22/2008 09:33:37</t>
  </si>
  <si>
    <t>08/22/2008 09:34:11</t>
  </si>
  <si>
    <t>08/22/2008 09:38:55</t>
  </si>
  <si>
    <t>08/22/2008 11:05:03</t>
  </si>
  <si>
    <t>08/22/2008 11:27:07</t>
  </si>
  <si>
    <t>07/31/2008 11:01:43</t>
  </si>
  <si>
    <t>07/31/2008 11:21:10</t>
  </si>
  <si>
    <t>08/01/2008 12:50:13</t>
  </si>
  <si>
    <t>08/01/2008 13:18:11</t>
  </si>
  <si>
    <t>08/01/2008 13:21:21</t>
  </si>
  <si>
    <t>08/01/2008 13:39:56</t>
  </si>
  <si>
    <t>08/01/2008 13:39:58</t>
  </si>
  <si>
    <t>08/01/2008 13:40:01</t>
  </si>
  <si>
    <t>08/01/2008 13:40:16</t>
  </si>
  <si>
    <t>08/01/2008 13:40:24</t>
  </si>
  <si>
    <t>08/01/2008 13:40:35</t>
  </si>
  <si>
    <t>08/01/2008 13:40:39</t>
  </si>
  <si>
    <t>08/01/2008 13:41:17</t>
  </si>
  <si>
    <t>08/01/2008 13:47:48</t>
  </si>
  <si>
    <t>08/01/2008 13:47:54</t>
  </si>
  <si>
    <t>08/01/2008 13:47:56</t>
  </si>
  <si>
    <t>08/01/2008 13:47:58</t>
  </si>
  <si>
    <t>08/01/2008 13:48:00</t>
  </si>
  <si>
    <t>08/01/2008 13:48:10</t>
  </si>
  <si>
    <t>08/01/2008 13:48:16</t>
  </si>
  <si>
    <t>08/01/2008 13:48:49</t>
  </si>
  <si>
    <t>08/01/2008 14:00:41</t>
  </si>
  <si>
    <t>08/01/2008 14:01:19</t>
  </si>
  <si>
    <t>08/01/2008 14:03:25</t>
  </si>
  <si>
    <t>08/01/2008 14:04:13</t>
  </si>
  <si>
    <t>08/01/2008 14:04:41</t>
  </si>
  <si>
    <t>08/01/2008 14:11:01</t>
  </si>
  <si>
    <t>08/01/2008 14:11:09</t>
  </si>
  <si>
    <t>08/01/2008 14:12:25</t>
  </si>
  <si>
    <t>08/01/2008 14:13:55</t>
  </si>
  <si>
    <t>08/01/2008 14:14:49</t>
  </si>
  <si>
    <t>08/01/2008 14:14:52</t>
  </si>
  <si>
    <t>08/01/2008 19:21:24</t>
  </si>
  <si>
    <t>08/01/2008 21:52:55</t>
  </si>
  <si>
    <t>08/01/2008 22:04:44</t>
  </si>
  <si>
    <t>08/01/2008 22:05:40</t>
  </si>
  <si>
    <t>08/03/2008 20:02:37</t>
  </si>
  <si>
    <t>08/04/2008 07:55:41</t>
  </si>
  <si>
    <t>08/04/2008 16:46:34</t>
  </si>
  <si>
    <t>08/06/2008 08:57:43</t>
  </si>
  <si>
    <t>08/08/2008 08:13:42</t>
  </si>
  <si>
    <t>08/09/2008 18:37:14</t>
  </si>
  <si>
    <t>08/10/2008 09:20:22</t>
  </si>
  <si>
    <t>08/11/2008 08:55:44</t>
  </si>
  <si>
    <t>08/13/2008 10:22:41</t>
  </si>
  <si>
    <t>08/15/2008 15:33:43</t>
  </si>
  <si>
    <t>08/15/2008 16:01:11</t>
  </si>
  <si>
    <t>08/16/2008 10:25:19</t>
  </si>
  <si>
    <t>08/16/2008 16:46:26</t>
  </si>
  <si>
    <t>08/16/2008 20:43:41</t>
  </si>
  <si>
    <t>08/16/2008 20:44:02</t>
  </si>
  <si>
    <t>08/16/2008 20:55:02</t>
  </si>
  <si>
    <t>08/16/2008 23:55:44</t>
  </si>
  <si>
    <t>08/17/2008 09:27:19</t>
  </si>
  <si>
    <t>08/17/2008 09:36:54</t>
  </si>
  <si>
    <t>08/17/2008 09:42:00</t>
  </si>
  <si>
    <t>08/17/2008 09:45:20</t>
  </si>
  <si>
    <t>08/18/2008 08:10:44</t>
  </si>
  <si>
    <t>08/18/2008 08:30:48</t>
  </si>
  <si>
    <t>08/25/2008 12:59:59</t>
  </si>
  <si>
    <t>08/25/2008 13:03:21</t>
  </si>
  <si>
    <t>08/25/2008 13:03:52</t>
  </si>
  <si>
    <t>08/25/2008 13:10:23</t>
  </si>
  <si>
    <t>08/25/2008 13:11:26</t>
  </si>
  <si>
    <t>08/25/2008 13:11:46</t>
  </si>
  <si>
    <t>08/25/2008 13:40:22</t>
  </si>
  <si>
    <t>08/25/2008 14:00:49</t>
  </si>
  <si>
    <t>08/25/2008 14:26:39</t>
  </si>
  <si>
    <t>08/25/2008 14:37:51</t>
  </si>
  <si>
    <t>08/25/2008 14:45:10</t>
  </si>
  <si>
    <t>08/25/2008 14:46:10</t>
  </si>
  <si>
    <t>08/25/2008 14:46:29</t>
  </si>
  <si>
    <t>08/25/2008 14:49:45</t>
  </si>
  <si>
    <t>08/25/2008 14:50:31</t>
  </si>
  <si>
    <t>08/25/2008 14:52:12</t>
  </si>
  <si>
    <t>08/25/2008 14:57:38</t>
  </si>
  <si>
    <t>08/25/2008 14:58:28</t>
  </si>
  <si>
    <t>08/25/2008 14:59:06</t>
  </si>
  <si>
    <t>08/25/2008 15:00:11</t>
  </si>
  <si>
    <t>08/25/2008 15:06:18</t>
  </si>
  <si>
    <t>08/25/2008 15:10:22</t>
  </si>
  <si>
    <t>08/25/2008 15:11:08</t>
  </si>
  <si>
    <t>08/25/2008 15:16:14</t>
  </si>
  <si>
    <t>08/25/2008 15:25:13</t>
  </si>
  <si>
    <t>08/25/2008 15:31:28</t>
  </si>
  <si>
    <t>08/25/2008 15:32:12</t>
  </si>
  <si>
    <t>08/25/2008 15:37:34</t>
  </si>
  <si>
    <t>08/25/2008 15:38:05</t>
  </si>
  <si>
    <t>08/25/2008 15:40:10</t>
  </si>
  <si>
    <t>08/25/2008 15:42:16</t>
  </si>
  <si>
    <t>08/25/2008 15:43:16</t>
  </si>
  <si>
    <t>08/25/2008 15:48:01</t>
  </si>
  <si>
    <t>08/25/2008 16:00:05</t>
  </si>
  <si>
    <t>08/25/2008 16:02:10</t>
  </si>
  <si>
    <t>08/25/2008 16:02:48</t>
  </si>
  <si>
    <t>08/25/2008 16:13:58</t>
  </si>
  <si>
    <t>08/25/2008 16:23:04</t>
  </si>
  <si>
    <t>08/25/2008 16:26:50</t>
  </si>
  <si>
    <t>08/25/2008 16:29:03</t>
  </si>
  <si>
    <t>08/25/2008 16:32:16</t>
  </si>
  <si>
    <t>08/25/2008 16:34:26</t>
  </si>
  <si>
    <t>08/25/2008 16:37:15</t>
  </si>
  <si>
    <t>08/25/2008 16:40:13</t>
  </si>
  <si>
    <t>08/25/2008 16:43:25</t>
  </si>
  <si>
    <t>08/25/2008 16:55:11</t>
  </si>
  <si>
    <t>08/25/2008 16:55:53</t>
  </si>
  <si>
    <t>08/25/2008 17:01:10</t>
  </si>
  <si>
    <t>08/25/2008 17:01:44</t>
  </si>
  <si>
    <t>08/25/2008 17:02:04</t>
  </si>
  <si>
    <t>08/25/2008 17:03:19</t>
  </si>
  <si>
    <t>08/25/2008 17:14:49</t>
  </si>
  <si>
    <t>08/25/2008 17:16:50</t>
  </si>
  <si>
    <t>08/25/2008 17:48:11</t>
  </si>
  <si>
    <t>08/25/2008 22:00:19</t>
  </si>
  <si>
    <t>08/25/2008 22:19:21</t>
  </si>
  <si>
    <t>08/25/2008 22:41:55</t>
  </si>
  <si>
    <t>08/26/2008 08:43:20</t>
  </si>
  <si>
    <t>08/26/2008 09:33:33</t>
  </si>
  <si>
    <t>08/22/2008 11:28:35</t>
  </si>
  <si>
    <t>08/22/2008 11:29:14</t>
  </si>
  <si>
    <t>08/22/2008 11:30:13</t>
  </si>
  <si>
    <t>08/22/2008 12:57:43</t>
  </si>
  <si>
    <t>08/22/2008 14:41:03</t>
  </si>
  <si>
    <t>08/22/2008 14:45:37</t>
  </si>
  <si>
    <t>08/22/2008 14:53:30</t>
  </si>
  <si>
    <t>08/22/2008 14:56:10</t>
  </si>
  <si>
    <t>08/22/2008 15:06:20</t>
  </si>
  <si>
    <t>08/22/2008 15:18:16</t>
  </si>
  <si>
    <t>08/22/2008 15:24:48</t>
  </si>
  <si>
    <t>08/22/2008 15:32:50</t>
  </si>
  <si>
    <t>08/22/2008 15:43:02</t>
  </si>
  <si>
    <t>08/22/2008 16:04:30</t>
  </si>
  <si>
    <t>08/22/2008 16:12:22</t>
  </si>
  <si>
    <t>08/22/2008 16:17:26</t>
  </si>
  <si>
    <t>08/22/2008 16:25:45</t>
  </si>
  <si>
    <t>08/22/2008 16:32:07</t>
  </si>
  <si>
    <t>08/22/2008 16:44:13</t>
  </si>
  <si>
    <t>08/22/2008 16:46:11</t>
  </si>
  <si>
    <t>08/22/2008 20:55:56</t>
  </si>
  <si>
    <t>08/22/2008 20:57:01</t>
  </si>
  <si>
    <t>08/22/2008 21:08:53</t>
  </si>
  <si>
    <t>08/22/2008 21:17:57</t>
  </si>
  <si>
    <t>08/23/2008 10:01:58</t>
  </si>
  <si>
    <t>08/23/2008 10:12:49</t>
  </si>
  <si>
    <t>08/23/2008 10:14:36</t>
  </si>
  <si>
    <t>08/23/2008 10:23:29</t>
  </si>
  <si>
    <t>08/23/2008 10:28:01</t>
  </si>
  <si>
    <t>08/23/2008 10:49:09</t>
  </si>
  <si>
    <t>08/23/2008 10:55:03</t>
  </si>
  <si>
    <t>08/23/2008 11:00:00</t>
  </si>
  <si>
    <t>08/23/2008 11:06:46</t>
  </si>
  <si>
    <t>08/23/2008 11:16:30</t>
  </si>
  <si>
    <t>08/23/2008 11:24:09</t>
  </si>
  <si>
    <t>08/23/2008 11:29:29</t>
  </si>
  <si>
    <t>08/23/2008 11:30:25</t>
  </si>
  <si>
    <t>08/23/2008 11:31:31</t>
  </si>
  <si>
    <t>08/23/2008 11:40:00</t>
  </si>
  <si>
    <t>08/23/2008 11:42:55</t>
  </si>
  <si>
    <t>08/23/2008 11:46:26</t>
  </si>
  <si>
    <t>08/23/2008 11:47:05</t>
  </si>
  <si>
    <t>08/23/2008 11:47:31</t>
  </si>
  <si>
    <t>08/23/2008 11:47:53</t>
  </si>
  <si>
    <t>08/23/2008 11:49:41</t>
  </si>
  <si>
    <t>08/23/2008 11:50:05</t>
  </si>
  <si>
    <t>08/23/2008 11:50:38</t>
  </si>
  <si>
    <t>08/23/2008 12:32:26</t>
  </si>
  <si>
    <t>08/23/2008 12:50:28</t>
  </si>
  <si>
    <t>08/23/2008 13:20:02</t>
  </si>
  <si>
    <t>08/23/2008 14:27:49</t>
  </si>
  <si>
    <t>08/24/2008 19:03:40</t>
  </si>
  <si>
    <t>08/24/2008 20:03:26</t>
  </si>
  <si>
    <t>08/24/2008 22:29:46</t>
  </si>
  <si>
    <t>08/25/2008 08:11:31</t>
  </si>
  <si>
    <t>08/25/2008 08:13:09</t>
  </si>
  <si>
    <t>08/25/2008 08:54:26</t>
  </si>
  <si>
    <t>08/25/2008 08:58:59</t>
  </si>
  <si>
    <t>08/25/2008 09:07:52</t>
  </si>
  <si>
    <t>08/25/2008 09:23:14</t>
  </si>
  <si>
    <t>08/25/2008 10:21:17</t>
  </si>
  <si>
    <t>08/25/2008 10:26:43</t>
  </si>
  <si>
    <t>08/25/2008 10:56:21</t>
  </si>
  <si>
    <t>08/25/2008 10:59:37</t>
  </si>
  <si>
    <t>08/25/2008 11:07:59</t>
  </si>
  <si>
    <t>08/25/2008 11:18:02</t>
  </si>
  <si>
    <t>08/25/2008 11:19:45</t>
  </si>
  <si>
    <t>08/25/2008 11:30:11</t>
  </si>
  <si>
    <t>08/25/2008 11:41:12</t>
  </si>
  <si>
    <t>08/25/2008 11:42:17</t>
  </si>
  <si>
    <t>08/25/2008 11:42:41</t>
  </si>
  <si>
    <t>08/25/2008 11:45:56</t>
  </si>
  <si>
    <t>08/25/2008 11:47:21</t>
  </si>
  <si>
    <t>08/25/2008 12:04:58</t>
  </si>
  <si>
    <t>08/25/2008 12:06:32</t>
  </si>
  <si>
    <t>08/25/2008 12:09:05</t>
  </si>
  <si>
    <t>08/25/2008 12:12:37</t>
  </si>
  <si>
    <t>08/25/2008 12:12:47</t>
  </si>
  <si>
    <t>08/25/2008 12:13:15</t>
  </si>
  <si>
    <t>08/25/2008 12:13:22</t>
  </si>
  <si>
    <t>08/25/2008 12:13:28</t>
  </si>
  <si>
    <t>08/25/2008 12:13:34</t>
  </si>
  <si>
    <t>08/25/2008 12:13:38</t>
  </si>
  <si>
    <t>08/25/2008 12:13:50</t>
  </si>
  <si>
    <t>08/25/2008 12:14:01</t>
  </si>
  <si>
    <t>08/25/2008 12:14:03</t>
  </si>
  <si>
    <t>08/25/2008 12:14:44</t>
  </si>
  <si>
    <t>08/25/2008 12:16:01</t>
  </si>
  <si>
    <t>08/25/2008 12:16:25</t>
  </si>
  <si>
    <t>08/25/2008 12:16:29</t>
  </si>
  <si>
    <t>08/25/2008 12:16:31</t>
  </si>
  <si>
    <t>08/25/2008 12:20:13</t>
  </si>
  <si>
    <t>08/25/2008 12:22:13</t>
  </si>
  <si>
    <t>08/25/2008 12:22:59</t>
  </si>
  <si>
    <t>08/25/2008 12:23:53</t>
  </si>
  <si>
    <t>08/25/2008 12:25:07</t>
  </si>
  <si>
    <t>08/25/2008 12:30:33</t>
  </si>
  <si>
    <t>08/25/2008 12:30:44</t>
  </si>
  <si>
    <t>08/25/2008 12:32:00</t>
  </si>
  <si>
    <t>08/25/2008 12:32:02</t>
  </si>
  <si>
    <t>08/25/2008 12:32:19</t>
  </si>
  <si>
    <t>08/25/2008 12:32:49</t>
  </si>
  <si>
    <t>08/25/2008 12:33:27</t>
  </si>
  <si>
    <t>08/25/2008 12:33:39</t>
  </si>
  <si>
    <t>08/25/2008 12:34:36</t>
  </si>
  <si>
    <t>08/25/2008 12:34:44</t>
  </si>
  <si>
    <t>08/25/2008 12:34:53</t>
  </si>
  <si>
    <t>08/25/2008 12:35:35</t>
  </si>
  <si>
    <t>08/25/2008 12:36:06</t>
  </si>
  <si>
    <t>08/25/2008 12:36:25</t>
  </si>
  <si>
    <t>08/25/2008 12:37:26</t>
  </si>
  <si>
    <t>08/25/2008 12:40:19</t>
  </si>
  <si>
    <t>08/25/2008 12:40:36</t>
  </si>
  <si>
    <t>08/25/2008 12:43:41</t>
  </si>
  <si>
    <t>08/25/2008 12:52:58</t>
  </si>
  <si>
    <t>08/25/2008 12:56:05</t>
  </si>
  <si>
    <t>08/26/2008 09:36:32</t>
  </si>
  <si>
    <t>08/26/2008 10:08:50</t>
  </si>
  <si>
    <t>08/26/2008 10:30:18</t>
  </si>
  <si>
    <t>08/26/2008 10:35:33</t>
  </si>
  <si>
    <t>08/26/2008 10:45:51</t>
  </si>
  <si>
    <t>08/26/2008 11:07:06</t>
  </si>
  <si>
    <t>08/26/2008 11:14:50</t>
  </si>
  <si>
    <t>08/26/2008 11:32:57</t>
  </si>
  <si>
    <t>08/26/2008 12:44:17</t>
  </si>
  <si>
    <t>08/26/2008 13:37:18</t>
  </si>
  <si>
    <t>08/26/2008 13:38:24</t>
  </si>
  <si>
    <t>08/26/2008 13:59:59</t>
  </si>
  <si>
    <t>08/26/2008 14:01:33</t>
  </si>
  <si>
    <t>08/26/2008 14:02:04</t>
  </si>
  <si>
    <t>08/26/2008 14:04:30</t>
  </si>
  <si>
    <t>08/26/2008 14:25:51</t>
  </si>
  <si>
    <t>08/26/2008 14:55:07</t>
  </si>
  <si>
    <t>08/26/2008 14:57:09</t>
  </si>
  <si>
    <t>08/26/2008 15:11:33</t>
  </si>
  <si>
    <t>08/26/2008 15:24:46</t>
  </si>
  <si>
    <t>08/26/2008 15:39:59</t>
  </si>
  <si>
    <t>08/26/2008 16:02:52</t>
  </si>
  <si>
    <t>08/26/2008 16:17:13</t>
  </si>
  <si>
    <t>08/26/2008 16:19:39</t>
  </si>
  <si>
    <t>08/26/2008 16:23:29</t>
  </si>
  <si>
    <t>08/26/2008 16:24:09</t>
  </si>
  <si>
    <t>08/26/2008 16:27:38</t>
  </si>
  <si>
    <t>08/26/2008 16:32:00</t>
  </si>
  <si>
    <t>08/26/2008 16:36:57</t>
  </si>
  <si>
    <t>08/26/2008 16:51:09</t>
  </si>
  <si>
    <t>08/26/2008 16:57:06</t>
  </si>
  <si>
    <t>08/26/2008 22:29:58</t>
  </si>
  <si>
    <t>08/27/2008 08:53:52</t>
  </si>
  <si>
    <t>08/27/2008 11:41:30</t>
  </si>
  <si>
    <t>08/27/2008 11:41:46</t>
  </si>
  <si>
    <t>08/27/2008 13:29:11</t>
  </si>
  <si>
    <t>08/27/2008 14:06:09</t>
  </si>
  <si>
    <t>08/27/2008 14:23:28</t>
  </si>
  <si>
    <t>08/27/2008 15:07:10</t>
  </si>
  <si>
    <t>08/27/2008 15:38:20</t>
  </si>
  <si>
    <t>08/27/2008 15:48:34</t>
  </si>
  <si>
    <t>08/27/2008 17:32:31</t>
  </si>
  <si>
    <t>08/27/2008 17:35:34</t>
  </si>
  <si>
    <t>08/27/2008 17:39:04</t>
  </si>
  <si>
    <t>08/28/2008 08:37:45</t>
  </si>
  <si>
    <t>08/28/2008 09:02:03</t>
  </si>
  <si>
    <t>08/28/2008 09:05:11</t>
  </si>
  <si>
    <t>08/28/2008 09:13:28</t>
  </si>
  <si>
    <t>08/28/2008 10:32:37</t>
  </si>
  <si>
    <t>08/28/2008 12:39:44</t>
  </si>
  <si>
    <t>08/28/2008 14:09:46</t>
  </si>
  <si>
    <t>08/28/2008 14:40:56</t>
  </si>
  <si>
    <t>08/28/2008 17:03:48</t>
  </si>
  <si>
    <t>08/28/2008 17:05:33</t>
  </si>
  <si>
    <t>08/29/2008 13:07:01</t>
  </si>
  <si>
    <t>08/29/2008 14:54:26</t>
  </si>
  <si>
    <t>08/29/2008 15:16:34</t>
  </si>
  <si>
    <t>08/29/2008 15:49:54</t>
  </si>
  <si>
    <t>08/29/2008 16:13:29</t>
  </si>
  <si>
    <t>08/29/2008 16:23:54</t>
  </si>
  <si>
    <t>08/29/2008 16:39:17</t>
  </si>
  <si>
    <t>08/29/2008 16:58:52</t>
  </si>
  <si>
    <t>08/29/2008 17:07:02</t>
  </si>
  <si>
    <t>08/31/2008 20:10:33</t>
  </si>
  <si>
    <t>09/01/2008 05:09:18</t>
  </si>
  <si>
    <t>09/01/2008 08:24:17</t>
  </si>
  <si>
    <t>09/01/2008 08:27:22</t>
  </si>
  <si>
    <t>09/01/2008 08:28:22</t>
  </si>
  <si>
    <t>09/01/2008 09:12:19</t>
  </si>
  <si>
    <t>09/01/2008 09:38:55</t>
  </si>
  <si>
    <t>09/01/2008 10:40:17</t>
  </si>
  <si>
    <t>09/01/2008 10:46:55</t>
  </si>
  <si>
    <t>09/01/2008 11:22:13</t>
  </si>
  <si>
    <t>09/01/2008 11:43:08</t>
  </si>
  <si>
    <t>09/01/2008 13:09:49</t>
  </si>
  <si>
    <t>09/01/2008 13:11:14</t>
  </si>
  <si>
    <t>09/01/2008 13:14:59</t>
  </si>
  <si>
    <t>09/01/2008 13:27:33</t>
  </si>
  <si>
    <t>09/01/2008 13:46:08</t>
  </si>
  <si>
    <t>09/01/2008 14:34:26</t>
  </si>
  <si>
    <t>09/01/2008 14:36:12</t>
  </si>
  <si>
    <t>09/01/2008 15:42:17</t>
  </si>
  <si>
    <t>09/01/2008 16:20:48</t>
  </si>
  <si>
    <t>09/01/2008 16:42:18</t>
  </si>
  <si>
    <t>09/02/2008 08:57:00</t>
  </si>
  <si>
    <t>09/02/2008 09:39:31</t>
  </si>
  <si>
    <t>09/02/2008 09:43:43</t>
  </si>
  <si>
    <t>09/02/2008 09:59:00</t>
  </si>
  <si>
    <t>09/02/2008 10:34:03</t>
  </si>
  <si>
    <t>09/02/2008 10:35:21</t>
  </si>
  <si>
    <t>09/02/2008 13:34:53</t>
  </si>
  <si>
    <t>09/02/2008 14:29:33</t>
  </si>
  <si>
    <t>09/02/2008 14:33:14</t>
  </si>
  <si>
    <t>09/02/2008 14:46:41</t>
  </si>
  <si>
    <t>09/02/2008 14:52:54</t>
  </si>
  <si>
    <t>09/02/2008 15:55:45</t>
  </si>
  <si>
    <t>09/02/2008 16:16:30</t>
  </si>
  <si>
    <t>09/02/2008 16:18:16</t>
  </si>
  <si>
    <t>09/02/2008 16:53:27</t>
  </si>
  <si>
    <t>09/02/2008 17:17:16</t>
  </si>
  <si>
    <t>09/03/2008 10:26:06</t>
  </si>
  <si>
    <t>09/03/2008 10:27:20</t>
  </si>
  <si>
    <t>09/03/2008 10:39:54</t>
  </si>
  <si>
    <t>09/03/2008 10:40:36</t>
  </si>
  <si>
    <t>09/03/2008 14:36:25</t>
  </si>
  <si>
    <t>09/04/2008 10:49:39</t>
  </si>
  <si>
    <t>09/04/2008 10:52:21</t>
  </si>
  <si>
    <t>09/04/2008 11:03:51</t>
  </si>
  <si>
    <t>09/05/2008 09:26:33</t>
  </si>
  <si>
    <t>09/05/2008 09:41:50</t>
  </si>
  <si>
    <t>09/05/2008 11:22:01</t>
  </si>
  <si>
    <t>09/05/2008 11:23:58</t>
  </si>
  <si>
    <t>09/05/2008 11:25:06</t>
  </si>
  <si>
    <t>09/06/2008 08:29:09</t>
  </si>
  <si>
    <t>09/06/2008 10:15:19</t>
  </si>
  <si>
    <t>09/06/2008 11:48:07</t>
  </si>
  <si>
    <t>09/08/2008 10:50:58</t>
  </si>
  <si>
    <t>09/08/2008 12:37:46</t>
  </si>
  <si>
    <t>09/08/2008 12:39:04</t>
  </si>
  <si>
    <t>09/08/2008 12:54:57</t>
  </si>
  <si>
    <t>09/08/2008 17:05:16</t>
  </si>
  <si>
    <t>09/09/2008 11:46:37</t>
  </si>
  <si>
    <t>09/09/2008 11:52:30</t>
  </si>
  <si>
    <t>09/09/2008 13:32:11</t>
  </si>
  <si>
    <t>09/09/2008 15:27:53</t>
  </si>
  <si>
    <t>09/10/2008 09:59:29</t>
  </si>
  <si>
    <t>09/10/2008 10:31:29</t>
  </si>
  <si>
    <t>09/11/2008 13:37:55</t>
  </si>
  <si>
    <t>09/11/2008 14:31:14</t>
  </si>
  <si>
    <t>09/11/2008 17:48:01</t>
  </si>
  <si>
    <t>09/12/2008 20:05:04</t>
  </si>
  <si>
    <t>09/13/2008 12:16:20</t>
  </si>
  <si>
    <t>09/14/2008 17:52:51</t>
  </si>
  <si>
    <t>09/14/2008 17:55:21</t>
  </si>
  <si>
    <t>09/15/2008 09:17:07</t>
  </si>
  <si>
    <t>09/15/2008 09:23:59</t>
  </si>
  <si>
    <t>09/15/2008 09:32:09</t>
  </si>
  <si>
    <t>09/15/2008 09:55:58</t>
  </si>
  <si>
    <t>09/15/2008 10:01:01</t>
  </si>
  <si>
    <t>09/16/2008 14:35:54</t>
  </si>
  <si>
    <t>09/16/2008 15:03:42</t>
  </si>
  <si>
    <t>09/16/2008 15:06:04</t>
  </si>
  <si>
    <t>09/16/2008 15:22:07</t>
  </si>
  <si>
    <t>09/16/2008 15:34:05</t>
  </si>
  <si>
    <t>09/16/2008 15:39:00</t>
  </si>
  <si>
    <t>09/16/2008 15:41:22</t>
  </si>
  <si>
    <t>09/16/2008 15:55:52</t>
  </si>
  <si>
    <t>09/16/2008 15:57:54</t>
  </si>
  <si>
    <t>09/16/2008 16:08:16</t>
  </si>
  <si>
    <t>09/17/2008 12:54:56</t>
  </si>
  <si>
    <t>09/19/2008 10:31:14</t>
  </si>
  <si>
    <t>09/19/2008 11:24:57</t>
  </si>
  <si>
    <t>09/22/2008 15:57:51</t>
  </si>
  <si>
    <t>10/01/2008 11:43:45</t>
  </si>
  <si>
    <t>10/07/2008 11:52:37</t>
  </si>
  <si>
    <t>10/08/2008 07:59:07</t>
  </si>
  <si>
    <t>10/09/2008 11:54:51</t>
  </si>
  <si>
    <t>d</t>
  </si>
  <si>
    <t>08/25/2008</t>
  </si>
  <si>
    <t>07/28/2008</t>
  </si>
  <si>
    <t>08/22/2008</t>
  </si>
  <si>
    <t>08/01/2008</t>
  </si>
  <si>
    <t>08/26/2008</t>
  </si>
  <si>
    <t>08/23/2008</t>
  </si>
  <si>
    <t>09/01/2008</t>
  </si>
  <si>
    <t>09/02/2008</t>
  </si>
  <si>
    <t>08/21/2008</t>
  </si>
  <si>
    <t>08/20/2008</t>
  </si>
  <si>
    <t>08/27/2008</t>
  </si>
  <si>
    <t>08/19/2008</t>
  </si>
  <si>
    <t>08/28/2008</t>
  </si>
  <si>
    <t>09/16/2008</t>
  </si>
  <si>
    <t>08/18/2008</t>
  </si>
  <si>
    <t>08/29/2008</t>
  </si>
  <si>
    <t>07/24/2008</t>
  </si>
  <si>
    <t>08/16/2008</t>
  </si>
  <si>
    <t>09/08/2008</t>
  </si>
  <si>
    <t>09/05/2008</t>
  </si>
  <si>
    <t>09/03/2008</t>
  </si>
  <si>
    <t>09/15/2008</t>
  </si>
  <si>
    <t>07/03/2008</t>
  </si>
  <si>
    <t>07/25/2008</t>
  </si>
  <si>
    <t>08/17/2008</t>
  </si>
  <si>
    <t>09/09/2008</t>
  </si>
  <si>
    <t>09/06/2008</t>
  </si>
  <si>
    <t>08/24/2008</t>
  </si>
  <si>
    <t>07/04/2008</t>
  </si>
  <si>
    <t>07/02/2008</t>
  </si>
  <si>
    <t>07/29/2008</t>
  </si>
  <si>
    <t>09/04/2008</t>
  </si>
  <si>
    <t>09/11/2008</t>
  </si>
  <si>
    <t>08/04/2008</t>
  </si>
  <si>
    <t>08/15/2008</t>
  </si>
  <si>
    <t>09/14/2008</t>
  </si>
  <si>
    <t>07/31/2008</t>
  </si>
  <si>
    <t>09/10/2008</t>
  </si>
  <si>
    <t>07/15/2008</t>
  </si>
  <si>
    <t>09/19/2008</t>
  </si>
  <si>
    <t>08/09/2008</t>
  </si>
  <si>
    <t>10/08/2008</t>
  </si>
  <si>
    <t>07/22/2008</t>
  </si>
  <si>
    <t>07/30/2008</t>
  </si>
  <si>
    <t>07/08/2008</t>
  </si>
  <si>
    <t>07/23/2008</t>
  </si>
  <si>
    <t>10/07/2008</t>
  </si>
  <si>
    <t>08/03/2008</t>
  </si>
  <si>
    <t>08/08/2008</t>
  </si>
  <si>
    <t>08/10/2008</t>
  </si>
  <si>
    <t>08/11/2008</t>
  </si>
  <si>
    <t>08/13/2008</t>
  </si>
  <si>
    <t>09/12/2008</t>
  </si>
  <si>
    <t>08/31/2008</t>
  </si>
  <si>
    <t>09/13/2008</t>
  </si>
  <si>
    <t>09/17/2008</t>
  </si>
  <si>
    <t>10/01/2008</t>
  </si>
  <si>
    <t>10/09/2008</t>
  </si>
  <si>
    <t>09/22/2008</t>
  </si>
  <si>
    <t>08/06/2008</t>
  </si>
  <si>
    <t>/9</t>
  </si>
  <si>
    <t/>
  </si>
  <si>
    <t>คณะวิทยาศาสตร์</t>
  </si>
  <si>
    <t>สาขาวิทยาการคอมพิวเตอร์</t>
  </si>
  <si>
    <t>คณะบริหารธุรกิจ</t>
  </si>
  <si>
    <t>คณะนิติศาสตร์</t>
  </si>
  <si>
    <t>คณะสังคมศาสตร์</t>
  </si>
  <si>
    <t>คณะนิเทศศาสตร์</t>
  </si>
  <si>
    <t>สาขาระบบสารสนเทศคอมพิวเตอร์</t>
  </si>
  <si>
    <t>สาขาวิชาการโฆษณาและการประชาสัมพันธ์</t>
  </si>
  <si>
    <t>สาขาวิชาบริหารธุรกิจ</t>
  </si>
  <si>
    <t>สาขาวิชาการบัญชี</t>
  </si>
  <si>
    <t>สาขาวิชาการท่องเที่ยว</t>
  </si>
  <si>
    <t>สาขาวิชาสื่อสารมวลชน</t>
  </si>
  <si>
    <t>สาขาวิชาการตลาด</t>
  </si>
  <si>
    <t>สาขาวิชาภาษาอังกฤษธุรกิจ</t>
  </si>
  <si>
    <t>สาขาวิชาการจัดการ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</si>
</sst>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6" formatCode="0.00000"/>
    <numFmt numFmtId="187" formatCode="0.0000"/>
    <numFmt numFmtId="188" formatCode="0.000"/>
    <numFmt numFmtId="189" formatCode="0.0"/>
    <numFmt numFmtId="190" formatCode="0.0000000"/>
    <numFmt numFmtId="191" formatCode="0.000000"/>
    <numFmt numFmtId="192" formatCode="0.0000000000"/>
    <numFmt numFmtId="193" formatCode="0.00000000000"/>
    <numFmt numFmtId="194" formatCode="0.000000000"/>
    <numFmt numFmtId="195" formatCode="0.00000000"/>
  </numFmts>
  <fonts count="13">
    <font>
      <sz val="14"/>
      <name val="Cordia New"/>
      <family val="0"/>
    </font>
    <font>
      <b/>
      <sz val="14"/>
      <name val="Cordia New"/>
      <family val="2"/>
    </font>
    <font>
      <sz val="12"/>
      <name val="Cordia New"/>
      <family val="2"/>
    </font>
    <font>
      <sz val="16.25"/>
      <name val="Cordia New"/>
      <family val="0"/>
    </font>
    <font>
      <sz val="16.75"/>
      <name val="Cordia New"/>
      <family val="0"/>
    </font>
    <font>
      <sz val="18"/>
      <name val="Cordia New"/>
      <family val="0"/>
    </font>
    <font>
      <sz val="18.5"/>
      <name val="Cordia New"/>
      <family val="0"/>
    </font>
    <font>
      <sz val="6"/>
      <name val="Cordia New"/>
      <family val="0"/>
    </font>
    <font>
      <sz val="18.25"/>
      <name val="Cordia New"/>
      <family val="0"/>
    </font>
    <font>
      <sz val="4.75"/>
      <name val="Cordia New"/>
      <family val="0"/>
    </font>
    <font>
      <sz val="4.25"/>
      <name val="Cordia New"/>
      <family val="0"/>
    </font>
    <font>
      <sz val="10"/>
      <color indexed="8"/>
      <name val="MS Sans Serif"/>
      <family val="0"/>
    </font>
    <font>
      <sz val="14"/>
      <color indexed="8"/>
      <name val="Cordia New"/>
      <family val="0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/>
    </xf>
    <xf numFmtId="0" fontId="0" fillId="3" borderId="2" xfId="0" applyFill="1" applyBorder="1" applyAlignment="1">
      <alignment/>
    </xf>
    <xf numFmtId="0" fontId="1" fillId="0" borderId="1" xfId="0" applyFont="1" applyBorder="1" applyAlignment="1">
      <alignment horizontal="center"/>
    </xf>
    <xf numFmtId="2" fontId="0" fillId="3" borderId="2" xfId="0" applyNumberFormat="1" applyFill="1" applyBorder="1" applyAlignment="1">
      <alignment/>
    </xf>
    <xf numFmtId="2" fontId="0" fillId="0" borderId="0" xfId="0" applyNumberFormat="1" applyAlignment="1">
      <alignment/>
    </xf>
    <xf numFmtId="0" fontId="1" fillId="2" borderId="1" xfId="0" applyFont="1" applyFill="1" applyBorder="1" applyAlignment="1">
      <alignment/>
    </xf>
    <xf numFmtId="2" fontId="1" fillId="2" borderId="1" xfId="0" applyNumberFormat="1" applyFont="1" applyFill="1" applyBorder="1" applyAlignment="1">
      <alignment horizontal="right"/>
    </xf>
    <xf numFmtId="2" fontId="1" fillId="4" borderId="1" xfId="0" applyNumberFormat="1" applyFont="1" applyFill="1" applyBorder="1" applyAlignment="1">
      <alignment/>
    </xf>
    <xf numFmtId="2" fontId="1" fillId="2" borderId="1" xfId="0" applyNumberFormat="1" applyFont="1" applyFill="1" applyBorder="1" applyAlignment="1">
      <alignment/>
    </xf>
    <xf numFmtId="2" fontId="0" fillId="5" borderId="1" xfId="0" applyNumberFormat="1" applyFill="1" applyBorder="1" applyAlignment="1">
      <alignment horizontal="right"/>
    </xf>
    <xf numFmtId="2" fontId="0" fillId="4" borderId="1" xfId="0" applyNumberFormat="1" applyFill="1" applyBorder="1" applyAlignment="1">
      <alignment horizontal="right"/>
    </xf>
    <xf numFmtId="2" fontId="0" fillId="2" borderId="1" xfId="0" applyNumberFormat="1" applyFill="1" applyBorder="1" applyAlignment="1">
      <alignment/>
    </xf>
    <xf numFmtId="2" fontId="0" fillId="2" borderId="1" xfId="0" applyNumberFormat="1" applyFill="1" applyBorder="1" applyAlignment="1">
      <alignment horizontal="right"/>
    </xf>
    <xf numFmtId="2" fontId="1" fillId="3" borderId="0" xfId="0" applyNumberFormat="1" applyFont="1" applyFill="1" applyAlignment="1">
      <alignment/>
    </xf>
    <xf numFmtId="2" fontId="1" fillId="6" borderId="0" xfId="0" applyNumberFormat="1" applyFont="1" applyFill="1" applyAlignment="1">
      <alignment/>
    </xf>
    <xf numFmtId="2" fontId="0" fillId="6" borderId="0" xfId="0" applyNumberFormat="1" applyFill="1" applyAlignment="1">
      <alignment horizontal="left"/>
    </xf>
    <xf numFmtId="2" fontId="0" fillId="2" borderId="0" xfId="0" applyNumberFormat="1" applyFill="1" applyAlignment="1">
      <alignment/>
    </xf>
    <xf numFmtId="2" fontId="0" fillId="3" borderId="0" xfId="0" applyNumberFormat="1" applyFill="1" applyAlignment="1">
      <alignment/>
    </xf>
    <xf numFmtId="0" fontId="12" fillId="7" borderId="3" xfId="19" applyFont="1" applyFill="1" applyBorder="1" applyAlignment="1">
      <alignment horizontal="center"/>
      <protection/>
    </xf>
    <xf numFmtId="0" fontId="12" fillId="0" borderId="4" xfId="19" applyFont="1" applyFill="1" applyBorder="1" applyAlignment="1">
      <alignment horizontal="right" wrapText="1"/>
      <protection/>
    </xf>
    <xf numFmtId="0" fontId="12" fillId="7" borderId="3" xfId="20" applyFont="1" applyFill="1" applyBorder="1" applyAlignment="1">
      <alignment horizontal="center"/>
      <protection/>
    </xf>
    <xf numFmtId="0" fontId="12" fillId="0" borderId="4" xfId="20" applyFont="1" applyFill="1" applyBorder="1" applyAlignment="1">
      <alignment horizontal="right" wrapText="1"/>
      <protection/>
    </xf>
    <xf numFmtId="0" fontId="12" fillId="0" borderId="4" xfId="20" applyFont="1" applyFill="1" applyBorder="1" applyAlignment="1">
      <alignment horizontal="left" wrapText="1"/>
      <protection/>
    </xf>
    <xf numFmtId="0" fontId="12" fillId="7" borderId="3" xfId="21" applyFont="1" applyFill="1" applyBorder="1" applyAlignment="1">
      <alignment horizontal="center"/>
      <protection/>
    </xf>
    <xf numFmtId="0" fontId="12" fillId="0" borderId="4" xfId="21" applyFont="1" applyFill="1" applyBorder="1" applyAlignment="1">
      <alignment horizontal="left" wrapText="1"/>
      <protection/>
    </xf>
    <xf numFmtId="0" fontId="12" fillId="0" borderId="4" xfId="21" applyFont="1" applyFill="1" applyBorder="1" applyAlignment="1">
      <alignment horizontal="right" wrapText="1"/>
      <protection/>
    </xf>
    <xf numFmtId="0" fontId="0" fillId="0" borderId="0" xfId="0" applyAlignment="1" quotePrefix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Normal_Sheet2" xfId="20"/>
    <cellStyle name="Normal_Sheet3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8375"/>
          <c:y val="0.0565"/>
          <c:w val="0.71625"/>
          <c:h val="0.943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Lหน่วยงาน!$M$19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Lหน่วยงาน!$M$20</c:f>
              <c:numCache/>
            </c:numRef>
          </c:val>
        </c:ser>
        <c:ser>
          <c:idx val="1"/>
          <c:order val="1"/>
          <c:tx>
            <c:strRef>
              <c:f>Lหน่วยงาน!$N$19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Lหน่วยงาน!$N$20</c:f>
              <c:numCache/>
            </c:numRef>
          </c:val>
        </c:ser>
        <c:ser>
          <c:idx val="2"/>
          <c:order val="2"/>
          <c:tx>
            <c:strRef>
              <c:f>Lหน่วยงาน!$O$19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Lหน่วยงาน!$O$20</c:f>
              <c:numCache/>
            </c:numRef>
          </c:val>
        </c:ser>
        <c:ser>
          <c:idx val="3"/>
          <c:order val="3"/>
          <c:tx>
            <c:strRef>
              <c:f>Lหน่วยงาน!$P$19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Lหน่วยงาน!$P$20</c:f>
              <c:numCache/>
            </c:numRef>
          </c:val>
        </c:ser>
        <c:ser>
          <c:idx val="4"/>
          <c:order val="4"/>
          <c:tx>
            <c:strRef>
              <c:f>Lหน่วยงาน!$Q$19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Lหน่วยงาน!$Q$20</c:f>
              <c:numCache/>
            </c:numRef>
          </c:val>
        </c:ser>
        <c:ser>
          <c:idx val="5"/>
          <c:order val="5"/>
          <c:tx>
            <c:strRef>
              <c:f>Lหน่วยงาน!$R$19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Lหน่วยงาน!$R$20</c:f>
              <c:numCache/>
            </c:numRef>
          </c:val>
        </c:ser>
        <c:ser>
          <c:idx val="6"/>
          <c:order val="6"/>
          <c:tx>
            <c:strRef>
              <c:f>Lหน่วยงาน!$S$19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Lหน่วยงาน!$S$20</c:f>
              <c:numCache/>
            </c:numRef>
          </c:val>
        </c:ser>
        <c:axId val="8134713"/>
        <c:axId val="6103554"/>
      </c:barChart>
      <c:catAx>
        <c:axId val="813471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103554"/>
        <c:crosses val="autoZero"/>
        <c:auto val="1"/>
        <c:lblOffset val="100"/>
        <c:noMultiLvlLbl val="0"/>
      </c:catAx>
      <c:valAx>
        <c:axId val="610355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813471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015"/>
          <c:y val="0.096"/>
          <c:w val="0.33575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275"/>
          <c:y val="0.15"/>
          <c:w val="0.69125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975"/>
          <c:y val="0.37"/>
          <c:w val="0.190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5"/>
          <c:y val="0.0575"/>
          <c:w val="0.67925"/>
          <c:h val="0.94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'Q1'!$B$13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'Q1'!$B$14</c:f>
              <c:numCache/>
            </c:numRef>
          </c:val>
        </c:ser>
        <c:ser>
          <c:idx val="1"/>
          <c:order val="1"/>
          <c:tx>
            <c:strRef>
              <c:f>'Q1'!$C$13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'Q1'!$C$14</c:f>
              <c:numCache/>
            </c:numRef>
          </c:val>
        </c:ser>
        <c:ser>
          <c:idx val="2"/>
          <c:order val="2"/>
          <c:tx>
            <c:strRef>
              <c:f>'Q1'!$D$13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'Q1'!$D$14</c:f>
              <c:numCache/>
            </c:numRef>
          </c:val>
        </c:ser>
        <c:ser>
          <c:idx val="3"/>
          <c:order val="3"/>
          <c:tx>
            <c:strRef>
              <c:f>'Q1'!$E$13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'Q1'!$E$14</c:f>
              <c:numCache/>
            </c:numRef>
          </c:val>
        </c:ser>
        <c:ser>
          <c:idx val="4"/>
          <c:order val="4"/>
          <c:tx>
            <c:strRef>
              <c:f>'Q1'!$F$13</c:f>
              <c:strCache>
                <c:ptCount val="1"/>
                <c:pt idx="0">
                  <c:v>5 จะนำไปใช้งาน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'Q1'!$F$14</c:f>
              <c:numCache/>
            </c:numRef>
          </c:val>
        </c:ser>
        <c:ser>
          <c:idx val="5"/>
          <c:order val="5"/>
          <c:tx>
            <c:strRef>
              <c:f>'Q1'!$G$13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'Q1'!$G$14</c:f>
              <c:numCache/>
            </c:numRef>
          </c:val>
        </c:ser>
        <c:ser>
          <c:idx val="6"/>
          <c:order val="6"/>
          <c:tx>
            <c:strRef>
              <c:f>'Q1'!$H$13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'Q1'!$H$14</c:f>
              <c:numCache/>
            </c:numRef>
          </c:val>
        </c:ser>
        <c:ser>
          <c:idx val="7"/>
          <c:order val="7"/>
          <c:tx>
            <c:strRef>
              <c:f>'Q1'!$I$13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'Q1'!$I$14</c:f>
              <c:numCache/>
            </c:numRef>
          </c:val>
        </c:ser>
        <c:ser>
          <c:idx val="8"/>
          <c:order val="8"/>
          <c:tx>
            <c:strRef>
              <c:f>'Q1'!$J$13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'Q1'!$J$14</c:f>
              <c:numCache/>
            </c:numRef>
          </c:val>
        </c:ser>
        <c:axId val="34167847"/>
        <c:axId val="39075168"/>
      </c:barChart>
      <c:catAx>
        <c:axId val="3416784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9075168"/>
        <c:crosses val="autoZero"/>
        <c:auto val="1"/>
        <c:lblOffset val="100"/>
        <c:noMultiLvlLbl val="0"/>
      </c:catAx>
      <c:valAx>
        <c:axId val="39075168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3416784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.02925"/>
          <c:y val="0.0725"/>
          <c:w val="0.307"/>
          <c:h val="0.64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25"/>
          <c:y val="0.15"/>
          <c:w val="0.69725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85"/>
          <c:y val="0.36"/>
          <c:w val="0.181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375"/>
          <c:y val="0.15"/>
          <c:w val="0.7662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3"/>
          <c:y val="0.36"/>
          <c:w val="0.117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275"/>
          <c:y val="0.15"/>
          <c:w val="0.6202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35"/>
          <c:y val="0.36"/>
          <c:w val="0.256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475"/>
          <c:w val="0.67975"/>
          <c:h val="0.945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Lผู้ประเมิน!$I$9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Lผู้ประเมิน!$I$10</c:f>
              <c:numCache/>
            </c:numRef>
          </c:val>
        </c:ser>
        <c:ser>
          <c:idx val="1"/>
          <c:order val="1"/>
          <c:tx>
            <c:strRef>
              <c:f>Lผู้ประเมิน!$J$9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Lผู้ประเมิน!$J$10</c:f>
              <c:numCache/>
            </c:numRef>
          </c:val>
        </c:ser>
        <c:ser>
          <c:idx val="2"/>
          <c:order val="2"/>
          <c:tx>
            <c:strRef>
              <c:f>Lผู้ประเมิน!$K$9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Lผู้ประเมิน!$K$10</c:f>
              <c:numCache/>
            </c:numRef>
          </c:val>
        </c:ser>
        <c:ser>
          <c:idx val="3"/>
          <c:order val="3"/>
          <c:tx>
            <c:strRef>
              <c:f>Lผู้ประเมิน!$L$9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Lผู้ประเมิน!$L$10</c:f>
              <c:numCache/>
            </c:numRef>
          </c:val>
        </c:ser>
        <c:ser>
          <c:idx val="4"/>
          <c:order val="4"/>
          <c:tx>
            <c:strRef>
              <c:f>Lผู้ประเมิน!$M$9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Lผู้ประเมิน!$M$10</c:f>
              <c:numCache/>
            </c:numRef>
          </c:val>
        </c:ser>
        <c:ser>
          <c:idx val="5"/>
          <c:order val="5"/>
          <c:tx>
            <c:strRef>
              <c:f>Lผู้ประเมิน!$N$9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Lผู้ประเมิน!$N$10</c:f>
              <c:numCache/>
            </c:numRef>
          </c:val>
        </c:ser>
        <c:ser>
          <c:idx val="6"/>
          <c:order val="6"/>
          <c:tx>
            <c:strRef>
              <c:f>Lผู้ประเมิน!$O$9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Lผู้ประเมิน!$O$10</c:f>
              <c:numCache/>
            </c:numRef>
          </c:val>
        </c:ser>
        <c:axId val="54931987"/>
        <c:axId val="24625836"/>
      </c:barChart>
      <c:catAx>
        <c:axId val="5493198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4625836"/>
        <c:crosses val="autoZero"/>
        <c:auto val="1"/>
        <c:lblOffset val="100"/>
        <c:noMultiLvlLbl val="0"/>
      </c:catAx>
      <c:valAx>
        <c:axId val="24625836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5493198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106"/>
          <c:w val="0.40925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425"/>
          <c:w val="0.679"/>
          <c:h val="0.946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'Q2'!$D$38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'Q2'!$D$39</c:f>
              <c:numCache/>
            </c:numRef>
          </c:val>
        </c:ser>
        <c:ser>
          <c:idx val="1"/>
          <c:order val="1"/>
          <c:tx>
            <c:strRef>
              <c:f>'Q2'!$E$38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'Q2'!$E$39</c:f>
              <c:numCache/>
            </c:numRef>
          </c:val>
        </c:ser>
        <c:ser>
          <c:idx val="2"/>
          <c:order val="2"/>
          <c:tx>
            <c:strRef>
              <c:f>'Q2'!$F$38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'Q2'!$F$39</c:f>
              <c:numCache/>
            </c:numRef>
          </c:val>
        </c:ser>
        <c:ser>
          <c:idx val="3"/>
          <c:order val="3"/>
          <c:tx>
            <c:strRef>
              <c:f>'Q2'!$G$38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'Q2'!$G$39</c:f>
              <c:numCache/>
            </c:numRef>
          </c:val>
        </c:ser>
        <c:ser>
          <c:idx val="4"/>
          <c:order val="4"/>
          <c:tx>
            <c:strRef>
              <c:f>'Q2'!$H$38</c:f>
              <c:strCache>
                <c:ptCount val="1"/>
                <c:pt idx="0">
                  <c:v>5 นำเสนอหลักฐานได้ดี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'Q2'!$H$39</c:f>
              <c:numCache/>
            </c:numRef>
          </c:val>
        </c:ser>
        <c:ser>
          <c:idx val="5"/>
          <c:order val="5"/>
          <c:tx>
            <c:strRef>
              <c:f>'Q2'!$I$38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'Q2'!$I$39</c:f>
              <c:numCache/>
            </c:numRef>
          </c:val>
        </c:ser>
        <c:ser>
          <c:idx val="6"/>
          <c:order val="6"/>
          <c:tx>
            <c:strRef>
              <c:f>'Q2'!$J$38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'Q2'!$J$39</c:f>
              <c:numCache/>
            </c:numRef>
          </c:val>
        </c:ser>
        <c:ser>
          <c:idx val="7"/>
          <c:order val="7"/>
          <c:tx>
            <c:strRef>
              <c:f>'Q2'!$K$38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'Q2'!$K$39</c:f>
              <c:numCache/>
            </c:numRef>
          </c:val>
        </c:ser>
        <c:ser>
          <c:idx val="8"/>
          <c:order val="8"/>
          <c:tx>
            <c:strRef>
              <c:f>'Q2'!$L$38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'Q2'!$L$39</c:f>
              <c:numCache/>
            </c:numRef>
          </c:val>
        </c:ser>
        <c:axId val="20305933"/>
        <c:axId val="48535670"/>
      </c:barChart>
      <c:catAx>
        <c:axId val="2030593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8535670"/>
        <c:crosses val="autoZero"/>
        <c:auto val="1"/>
        <c:lblOffset val="100"/>
        <c:noMultiLvlLbl val="0"/>
      </c:catAx>
      <c:valAx>
        <c:axId val="48535670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030593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"/>
          <c:y val="0.10175"/>
          <c:w val="0.368"/>
          <c:h val="0.587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22</xdr:row>
      <xdr:rowOff>104775</xdr:rowOff>
    </xdr:from>
    <xdr:to>
      <xdr:col>15</xdr:col>
      <xdr:colOff>200025</xdr:colOff>
      <xdr:row>33</xdr:row>
      <xdr:rowOff>28575</xdr:rowOff>
    </xdr:to>
    <xdr:graphicFrame>
      <xdr:nvGraphicFramePr>
        <xdr:cNvPr id="1" name="Chart 1"/>
        <xdr:cNvGraphicFramePr/>
      </xdr:nvGraphicFramePr>
      <xdr:xfrm>
        <a:off x="76200" y="6181725"/>
        <a:ext cx="6353175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34</xdr:row>
      <xdr:rowOff>171450</xdr:rowOff>
    </xdr:from>
    <xdr:to>
      <xdr:col>5</xdr:col>
      <xdr:colOff>171450</xdr:colOff>
      <xdr:row>38</xdr:row>
      <xdr:rowOff>104775</xdr:rowOff>
    </xdr:to>
    <xdr:graphicFrame>
      <xdr:nvGraphicFramePr>
        <xdr:cNvPr id="2" name="Chart 2"/>
        <xdr:cNvGraphicFramePr/>
      </xdr:nvGraphicFramePr>
      <xdr:xfrm>
        <a:off x="323850" y="9563100"/>
        <a:ext cx="2133600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0</xdr:colOff>
      <xdr:row>34</xdr:row>
      <xdr:rowOff>171450</xdr:rowOff>
    </xdr:from>
    <xdr:to>
      <xdr:col>14</xdr:col>
      <xdr:colOff>133350</xdr:colOff>
      <xdr:row>38</xdr:row>
      <xdr:rowOff>104775</xdr:rowOff>
    </xdr:to>
    <xdr:graphicFrame>
      <xdr:nvGraphicFramePr>
        <xdr:cNvPr id="3" name="Chart 3"/>
        <xdr:cNvGraphicFramePr/>
      </xdr:nvGraphicFramePr>
      <xdr:xfrm>
        <a:off x="2809875" y="9563100"/>
        <a:ext cx="3257550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38</xdr:row>
      <xdr:rowOff>190500</xdr:rowOff>
    </xdr:from>
    <xdr:to>
      <xdr:col>14</xdr:col>
      <xdr:colOff>142875</xdr:colOff>
      <xdr:row>42</xdr:row>
      <xdr:rowOff>123825</xdr:rowOff>
    </xdr:to>
    <xdr:graphicFrame>
      <xdr:nvGraphicFramePr>
        <xdr:cNvPr id="4" name="Chart 4"/>
        <xdr:cNvGraphicFramePr/>
      </xdr:nvGraphicFramePr>
      <xdr:xfrm>
        <a:off x="4543425" y="10687050"/>
        <a:ext cx="15335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12</xdr:row>
      <xdr:rowOff>123825</xdr:rowOff>
    </xdr:from>
    <xdr:to>
      <xdr:col>14</xdr:col>
      <xdr:colOff>190500</xdr:colOff>
      <xdr:row>23</xdr:row>
      <xdr:rowOff>47625</xdr:rowOff>
    </xdr:to>
    <xdr:graphicFrame>
      <xdr:nvGraphicFramePr>
        <xdr:cNvPr id="1" name="Chart 1"/>
        <xdr:cNvGraphicFramePr/>
      </xdr:nvGraphicFramePr>
      <xdr:xfrm>
        <a:off x="238125" y="3438525"/>
        <a:ext cx="5486400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23</xdr:row>
      <xdr:rowOff>9525</xdr:rowOff>
    </xdr:from>
    <xdr:to>
      <xdr:col>5</xdr:col>
      <xdr:colOff>171450</xdr:colOff>
      <xdr:row>26</xdr:row>
      <xdr:rowOff>219075</xdr:rowOff>
    </xdr:to>
    <xdr:graphicFrame>
      <xdr:nvGraphicFramePr>
        <xdr:cNvPr id="2" name="Chart 2"/>
        <xdr:cNvGraphicFramePr/>
      </xdr:nvGraphicFramePr>
      <xdr:xfrm>
        <a:off x="323850" y="6362700"/>
        <a:ext cx="2124075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23</xdr:row>
      <xdr:rowOff>9525</xdr:rowOff>
    </xdr:from>
    <xdr:to>
      <xdr:col>10</xdr:col>
      <xdr:colOff>133350</xdr:colOff>
      <xdr:row>26</xdr:row>
      <xdr:rowOff>219075</xdr:rowOff>
    </xdr:to>
    <xdr:graphicFrame>
      <xdr:nvGraphicFramePr>
        <xdr:cNvPr id="3" name="Chart 3"/>
        <xdr:cNvGraphicFramePr/>
      </xdr:nvGraphicFramePr>
      <xdr:xfrm>
        <a:off x="2762250" y="6362700"/>
        <a:ext cx="172402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27</xdr:row>
      <xdr:rowOff>28575</xdr:rowOff>
    </xdr:from>
    <xdr:to>
      <xdr:col>10</xdr:col>
      <xdr:colOff>142875</xdr:colOff>
      <xdr:row>30</xdr:row>
      <xdr:rowOff>238125</xdr:rowOff>
    </xdr:to>
    <xdr:graphicFrame>
      <xdr:nvGraphicFramePr>
        <xdr:cNvPr id="4" name="Chart 4"/>
        <xdr:cNvGraphicFramePr/>
      </xdr:nvGraphicFramePr>
      <xdr:xfrm>
        <a:off x="2771775" y="7486650"/>
        <a:ext cx="17240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41</xdr:row>
      <xdr:rowOff>85725</xdr:rowOff>
    </xdr:from>
    <xdr:to>
      <xdr:col>12</xdr:col>
      <xdr:colOff>47625</xdr:colOff>
      <xdr:row>52</xdr:row>
      <xdr:rowOff>38100</xdr:rowOff>
    </xdr:to>
    <xdr:graphicFrame>
      <xdr:nvGraphicFramePr>
        <xdr:cNvPr id="1" name="Chart 1"/>
        <xdr:cNvGraphicFramePr/>
      </xdr:nvGraphicFramePr>
      <xdr:xfrm>
        <a:off x="314325" y="11410950"/>
        <a:ext cx="5391150" cy="2990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53</xdr:row>
      <xdr:rowOff>9525</xdr:rowOff>
    </xdr:from>
    <xdr:to>
      <xdr:col>5</xdr:col>
      <xdr:colOff>171450</xdr:colOff>
      <xdr:row>56</xdr:row>
      <xdr:rowOff>219075</xdr:rowOff>
    </xdr:to>
    <xdr:graphicFrame>
      <xdr:nvGraphicFramePr>
        <xdr:cNvPr id="2" name="Chart 2"/>
        <xdr:cNvGraphicFramePr/>
      </xdr:nvGraphicFramePr>
      <xdr:xfrm>
        <a:off x="323850" y="14649450"/>
        <a:ext cx="2038350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53</xdr:row>
      <xdr:rowOff>9525</xdr:rowOff>
    </xdr:from>
    <xdr:to>
      <xdr:col>10</xdr:col>
      <xdr:colOff>133350</xdr:colOff>
      <xdr:row>56</xdr:row>
      <xdr:rowOff>219075</xdr:rowOff>
    </xdr:to>
    <xdr:graphicFrame>
      <xdr:nvGraphicFramePr>
        <xdr:cNvPr id="3" name="Chart 3"/>
        <xdr:cNvGraphicFramePr/>
      </xdr:nvGraphicFramePr>
      <xdr:xfrm>
        <a:off x="2676525" y="14649450"/>
        <a:ext cx="212407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57</xdr:row>
      <xdr:rowOff>28575</xdr:rowOff>
    </xdr:from>
    <xdr:to>
      <xdr:col>10</xdr:col>
      <xdr:colOff>142875</xdr:colOff>
      <xdr:row>60</xdr:row>
      <xdr:rowOff>238125</xdr:rowOff>
    </xdr:to>
    <xdr:graphicFrame>
      <xdr:nvGraphicFramePr>
        <xdr:cNvPr id="4" name="Chart 4"/>
        <xdr:cNvGraphicFramePr/>
      </xdr:nvGraphicFramePr>
      <xdr:xfrm>
        <a:off x="2686050" y="15773400"/>
        <a:ext cx="212407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14</xdr:row>
      <xdr:rowOff>104775</xdr:rowOff>
    </xdr:from>
    <xdr:to>
      <xdr:col>9</xdr:col>
      <xdr:colOff>485775</xdr:colOff>
      <xdr:row>24</xdr:row>
      <xdr:rowOff>57150</xdr:rowOff>
    </xdr:to>
    <xdr:graphicFrame>
      <xdr:nvGraphicFramePr>
        <xdr:cNvPr id="1" name="Chart 1"/>
        <xdr:cNvGraphicFramePr/>
      </xdr:nvGraphicFramePr>
      <xdr:xfrm>
        <a:off x="257175" y="3971925"/>
        <a:ext cx="563880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71"/>
  <sheetViews>
    <sheetView workbookViewId="0" topLeftCell="A1">
      <selection activeCell="C7" sqref="C7"/>
    </sheetView>
  </sheetViews>
  <sheetFormatPr defaultColWidth="9.140625" defaultRowHeight="21.75"/>
  <cols>
    <col min="1" max="1" width="4.00390625" style="0" bestFit="1" customWidth="1"/>
    <col min="2" max="2" width="9.00390625" style="0" bestFit="1" customWidth="1"/>
    <col min="3" max="3" width="25.140625" style="0" customWidth="1"/>
  </cols>
  <sheetData>
    <row r="1" spans="1:3" ht="21.75">
      <c r="A1" s="26" t="s">
        <v>54</v>
      </c>
      <c r="B1" s="26" t="s">
        <v>53</v>
      </c>
      <c r="C1" s="26" t="s">
        <v>55</v>
      </c>
    </row>
    <row r="2" spans="1:3" ht="21.75">
      <c r="A2" s="27">
        <v>1</v>
      </c>
      <c r="B2" s="27">
        <v>2</v>
      </c>
      <c r="C2" s="28" t="s">
        <v>56</v>
      </c>
    </row>
    <row r="3" spans="1:3" ht="21.75">
      <c r="A3" s="27">
        <v>2</v>
      </c>
      <c r="B3" s="27">
        <v>2</v>
      </c>
      <c r="C3" s="28" t="s">
        <v>57</v>
      </c>
    </row>
    <row r="4" spans="1:3" ht="21.75">
      <c r="A4" s="27">
        <v>3</v>
      </c>
      <c r="B4" s="27">
        <v>2</v>
      </c>
      <c r="C4" s="28" t="s">
        <v>58</v>
      </c>
    </row>
    <row r="5" spans="1:3" ht="21.75">
      <c r="A5" s="27">
        <v>4</v>
      </c>
      <c r="B5" s="27">
        <v>500109</v>
      </c>
      <c r="C5" s="28" t="s">
        <v>59</v>
      </c>
    </row>
    <row r="6" spans="1:3" ht="21.75">
      <c r="A6" s="27">
        <v>5</v>
      </c>
      <c r="B6" s="27">
        <v>500109</v>
      </c>
      <c r="C6" s="28" t="s">
        <v>60</v>
      </c>
    </row>
    <row r="7" spans="1:3" ht="21.75">
      <c r="A7" s="27">
        <v>6</v>
      </c>
      <c r="B7" s="27">
        <v>500109</v>
      </c>
      <c r="C7" s="28" t="s">
        <v>61</v>
      </c>
    </row>
    <row r="8" spans="1:3" ht="21.75">
      <c r="A8" s="27">
        <v>7</v>
      </c>
      <c r="B8" s="27">
        <v>2</v>
      </c>
      <c r="C8" s="28" t="s">
        <v>62</v>
      </c>
    </row>
    <row r="9" spans="1:3" ht="21.75">
      <c r="A9" s="27">
        <v>8</v>
      </c>
      <c r="B9" s="27">
        <v>500105</v>
      </c>
      <c r="C9" s="28" t="s">
        <v>63</v>
      </c>
    </row>
    <row r="10" spans="1:3" ht="21.75">
      <c r="A10" s="27">
        <v>9</v>
      </c>
      <c r="B10" s="27">
        <v>500105</v>
      </c>
      <c r="C10" s="28" t="s">
        <v>64</v>
      </c>
    </row>
    <row r="11" spans="1:3" ht="21.75">
      <c r="A11" s="27">
        <v>10</v>
      </c>
      <c r="B11" s="27">
        <v>500105</v>
      </c>
      <c r="C11" s="28" t="s">
        <v>65</v>
      </c>
    </row>
    <row r="12" spans="1:3" ht="21.75">
      <c r="A12" s="27">
        <v>11</v>
      </c>
      <c r="B12" s="27">
        <v>500105</v>
      </c>
      <c r="C12" s="28" t="s">
        <v>66</v>
      </c>
    </row>
    <row r="13" spans="1:3" ht="21.75">
      <c r="A13" s="27">
        <v>12</v>
      </c>
      <c r="B13" s="27">
        <v>500105</v>
      </c>
      <c r="C13" s="28" t="s">
        <v>67</v>
      </c>
    </row>
    <row r="14" spans="1:3" ht="21.75">
      <c r="A14" s="27">
        <v>13</v>
      </c>
      <c r="B14" s="27">
        <v>500105</v>
      </c>
      <c r="C14" s="28" t="s">
        <v>68</v>
      </c>
    </row>
    <row r="15" spans="1:3" ht="21.75">
      <c r="A15" s="27">
        <v>14</v>
      </c>
      <c r="B15" s="27">
        <v>500105</v>
      </c>
      <c r="C15" s="28" t="s">
        <v>69</v>
      </c>
    </row>
    <row r="16" spans="1:3" ht="21.75">
      <c r="A16" s="27">
        <v>15</v>
      </c>
      <c r="B16" s="27">
        <v>500105</v>
      </c>
      <c r="C16" s="28" t="s">
        <v>70</v>
      </c>
    </row>
    <row r="17" spans="1:3" ht="21.75">
      <c r="A17" s="27">
        <v>16</v>
      </c>
      <c r="B17" s="27">
        <v>50010501</v>
      </c>
      <c r="C17" s="28" t="s">
        <v>71</v>
      </c>
    </row>
    <row r="18" spans="1:3" ht="21.75">
      <c r="A18" s="27">
        <v>17</v>
      </c>
      <c r="B18" s="27">
        <v>50010501</v>
      </c>
      <c r="C18" s="28" t="s">
        <v>72</v>
      </c>
    </row>
    <row r="19" spans="1:3" ht="21.75">
      <c r="A19" s="27">
        <v>18</v>
      </c>
      <c r="B19" s="27">
        <v>50010502</v>
      </c>
      <c r="C19" s="28" t="s">
        <v>73</v>
      </c>
    </row>
    <row r="20" spans="1:3" ht="21.75">
      <c r="A20" s="27">
        <v>19</v>
      </c>
      <c r="B20" s="27">
        <v>50010502</v>
      </c>
      <c r="C20" s="28" t="s">
        <v>74</v>
      </c>
    </row>
    <row r="21" spans="1:3" ht="21.75">
      <c r="A21" s="27">
        <v>20</v>
      </c>
      <c r="B21" s="27">
        <v>500105</v>
      </c>
      <c r="C21" s="28" t="s">
        <v>75</v>
      </c>
    </row>
    <row r="22" spans="1:3" ht="21.75">
      <c r="A22" s="27">
        <v>21</v>
      </c>
      <c r="B22" s="27">
        <v>50010501</v>
      </c>
      <c r="C22" s="28" t="s">
        <v>76</v>
      </c>
    </row>
    <row r="23" spans="1:3" ht="21.75">
      <c r="A23" s="27">
        <v>22</v>
      </c>
      <c r="B23" s="27">
        <v>500105</v>
      </c>
      <c r="C23" s="28" t="s">
        <v>76</v>
      </c>
    </row>
    <row r="24" spans="1:3" ht="21.75">
      <c r="A24" s="27">
        <v>23</v>
      </c>
      <c r="B24" s="27">
        <v>50010303</v>
      </c>
      <c r="C24" s="28" t="s">
        <v>77</v>
      </c>
    </row>
    <row r="25" spans="1:3" ht="21.75">
      <c r="A25" s="27">
        <v>24</v>
      </c>
      <c r="B25" s="27">
        <v>50010303</v>
      </c>
      <c r="C25" s="28" t="s">
        <v>78</v>
      </c>
    </row>
    <row r="26" spans="1:3" ht="21.75">
      <c r="A26" s="27">
        <v>25</v>
      </c>
      <c r="B26" s="27">
        <v>50010301</v>
      </c>
      <c r="C26" s="28" t="s">
        <v>79</v>
      </c>
    </row>
    <row r="27" spans="1:3" ht="21.75">
      <c r="A27" s="27">
        <v>26</v>
      </c>
      <c r="B27" s="27">
        <v>500105</v>
      </c>
      <c r="C27" s="28" t="s">
        <v>80</v>
      </c>
    </row>
    <row r="28" spans="1:3" ht="21.75">
      <c r="A28" s="27">
        <v>27</v>
      </c>
      <c r="B28" s="27">
        <v>2</v>
      </c>
      <c r="C28" s="28" t="s">
        <v>81</v>
      </c>
    </row>
    <row r="29" spans="1:3" ht="21.75">
      <c r="A29" s="27">
        <v>28</v>
      </c>
      <c r="B29" s="27">
        <v>50010501</v>
      </c>
      <c r="C29" s="28" t="s">
        <v>82</v>
      </c>
    </row>
    <row r="30" spans="1:3" ht="21.75">
      <c r="A30" s="27">
        <v>29</v>
      </c>
      <c r="B30" s="27">
        <v>500105</v>
      </c>
      <c r="C30" s="28" t="s">
        <v>83</v>
      </c>
    </row>
    <row r="31" spans="1:3" ht="21.75">
      <c r="A31" s="27">
        <v>30</v>
      </c>
      <c r="B31" s="27">
        <v>50010101</v>
      </c>
      <c r="C31" s="28" t="s">
        <v>84</v>
      </c>
    </row>
    <row r="32" spans="1:3" ht="21.75">
      <c r="A32" s="27">
        <v>31</v>
      </c>
      <c r="B32" s="27">
        <v>50010101</v>
      </c>
      <c r="C32" s="28" t="s">
        <v>85</v>
      </c>
    </row>
    <row r="33" spans="1:3" ht="21.75">
      <c r="A33" s="27">
        <v>32</v>
      </c>
      <c r="B33" s="27">
        <v>50010502</v>
      </c>
      <c r="C33" s="28" t="s">
        <v>86</v>
      </c>
    </row>
    <row r="34" spans="1:3" ht="21.75">
      <c r="A34" s="27">
        <v>33</v>
      </c>
      <c r="B34" s="27">
        <v>500105</v>
      </c>
      <c r="C34" s="28" t="s">
        <v>87</v>
      </c>
    </row>
    <row r="35" spans="1:3" ht="21.75">
      <c r="A35" s="27">
        <v>34</v>
      </c>
      <c r="B35" s="27">
        <v>50010102</v>
      </c>
      <c r="C35" s="28" t="s">
        <v>88</v>
      </c>
    </row>
    <row r="36" spans="1:3" ht="21.75">
      <c r="A36" s="27">
        <v>35</v>
      </c>
      <c r="B36" s="27">
        <v>50010103</v>
      </c>
      <c r="C36" s="28" t="s">
        <v>89</v>
      </c>
    </row>
    <row r="37" spans="1:3" ht="21.75">
      <c r="A37" s="27">
        <v>36</v>
      </c>
      <c r="B37" s="27">
        <v>50010502</v>
      </c>
      <c r="C37" s="28" t="s">
        <v>90</v>
      </c>
    </row>
    <row r="38" spans="1:3" ht="21.75">
      <c r="A38" s="27">
        <v>37</v>
      </c>
      <c r="B38" s="27">
        <v>50010502</v>
      </c>
      <c r="C38" s="28" t="s">
        <v>91</v>
      </c>
    </row>
    <row r="39" spans="1:3" ht="21.75">
      <c r="A39" s="27">
        <v>38</v>
      </c>
      <c r="B39" s="27">
        <v>500108</v>
      </c>
      <c r="C39" s="28" t="s">
        <v>92</v>
      </c>
    </row>
    <row r="40" spans="1:3" ht="21.75">
      <c r="A40" s="27">
        <v>39</v>
      </c>
      <c r="B40" s="27">
        <v>500108</v>
      </c>
      <c r="C40" s="28" t="s">
        <v>93</v>
      </c>
    </row>
    <row r="41" spans="1:3" ht="21.75">
      <c r="A41" s="27">
        <v>40</v>
      </c>
      <c r="B41" s="27">
        <v>50010102</v>
      </c>
      <c r="C41" s="28" t="s">
        <v>94</v>
      </c>
    </row>
    <row r="42" spans="1:3" ht="21.75">
      <c r="A42" s="27">
        <v>41</v>
      </c>
      <c r="B42" s="27">
        <v>2</v>
      </c>
      <c r="C42" s="28" t="s">
        <v>95</v>
      </c>
    </row>
    <row r="43" spans="1:3" ht="21.75">
      <c r="A43" s="27">
        <v>42</v>
      </c>
      <c r="B43" s="27">
        <v>50010101</v>
      </c>
      <c r="C43" s="28" t="s">
        <v>96</v>
      </c>
    </row>
    <row r="44" spans="1:3" ht="21.75">
      <c r="A44" s="27">
        <v>43</v>
      </c>
      <c r="B44" s="27">
        <v>50010103</v>
      </c>
      <c r="C44" s="28" t="s">
        <v>97</v>
      </c>
    </row>
    <row r="45" spans="1:3" ht="21.75">
      <c r="A45" s="27">
        <v>44</v>
      </c>
      <c r="B45" s="27">
        <v>500104</v>
      </c>
      <c r="C45" s="28" t="s">
        <v>98</v>
      </c>
    </row>
    <row r="46" spans="1:3" ht="21.75">
      <c r="A46" s="27">
        <v>45</v>
      </c>
      <c r="B46" s="27">
        <v>50010101</v>
      </c>
      <c r="C46" s="28" t="s">
        <v>98</v>
      </c>
    </row>
    <row r="47" spans="1:3" ht="21.75">
      <c r="A47" s="27">
        <v>46</v>
      </c>
      <c r="B47" s="27">
        <v>50010502</v>
      </c>
      <c r="C47" s="28" t="s">
        <v>99</v>
      </c>
    </row>
    <row r="48" spans="1:3" ht="21.75">
      <c r="A48" s="27">
        <v>47</v>
      </c>
      <c r="B48" s="27">
        <v>50010801</v>
      </c>
      <c r="C48" s="28" t="s">
        <v>100</v>
      </c>
    </row>
    <row r="49" spans="1:3" ht="21.75">
      <c r="A49" s="27">
        <v>48</v>
      </c>
      <c r="B49" s="27">
        <v>50010702</v>
      </c>
      <c r="C49" s="28" t="s">
        <v>101</v>
      </c>
    </row>
    <row r="50" spans="1:3" ht="21.75">
      <c r="A50" s="27">
        <v>49</v>
      </c>
      <c r="B50" s="27">
        <v>50010801</v>
      </c>
      <c r="C50" s="28" t="s">
        <v>102</v>
      </c>
    </row>
    <row r="51" spans="1:3" ht="21.75">
      <c r="A51" s="27">
        <v>50</v>
      </c>
      <c r="B51" s="27">
        <v>500101</v>
      </c>
      <c r="C51" s="28" t="s">
        <v>103</v>
      </c>
    </row>
    <row r="52" spans="1:3" ht="21.75">
      <c r="A52" s="27">
        <v>51</v>
      </c>
      <c r="B52" s="27">
        <v>50010703</v>
      </c>
      <c r="C52" s="28" t="s">
        <v>104</v>
      </c>
    </row>
    <row r="53" spans="1:3" ht="21.75">
      <c r="A53" s="27">
        <v>52</v>
      </c>
      <c r="B53" s="27">
        <v>50010202</v>
      </c>
      <c r="C53" s="28" t="s">
        <v>104</v>
      </c>
    </row>
    <row r="54" spans="1:3" ht="21.75">
      <c r="A54" s="27">
        <v>53</v>
      </c>
      <c r="B54" s="27">
        <v>500104</v>
      </c>
      <c r="C54" s="28" t="s">
        <v>105</v>
      </c>
    </row>
    <row r="55" spans="1:3" ht="21.75">
      <c r="A55" s="27">
        <v>54</v>
      </c>
      <c r="B55" s="27">
        <v>50010102</v>
      </c>
      <c r="C55" s="28" t="s">
        <v>106</v>
      </c>
    </row>
    <row r="56" spans="1:3" ht="21.75">
      <c r="A56" s="27">
        <v>55</v>
      </c>
      <c r="B56" s="27">
        <v>50010501</v>
      </c>
      <c r="C56" s="28" t="s">
        <v>107</v>
      </c>
    </row>
    <row r="57" spans="1:3" ht="21.75">
      <c r="A57" s="27">
        <v>56</v>
      </c>
      <c r="B57" s="27">
        <v>50010704</v>
      </c>
      <c r="C57" s="28" t="s">
        <v>108</v>
      </c>
    </row>
    <row r="58" spans="1:3" ht="21.75">
      <c r="A58" s="27">
        <v>57</v>
      </c>
      <c r="B58" s="27">
        <v>50010601</v>
      </c>
      <c r="C58" s="28" t="s">
        <v>108</v>
      </c>
    </row>
    <row r="59" spans="1:3" ht="21.75">
      <c r="A59" s="27">
        <v>58</v>
      </c>
      <c r="B59" s="27">
        <v>50010803</v>
      </c>
      <c r="C59" s="28" t="s">
        <v>109</v>
      </c>
    </row>
    <row r="60" spans="1:3" ht="21.75">
      <c r="A60" s="27">
        <v>59</v>
      </c>
      <c r="B60" s="27">
        <v>2</v>
      </c>
      <c r="C60" s="28" t="s">
        <v>110</v>
      </c>
    </row>
    <row r="61" spans="1:3" ht="21.75">
      <c r="A61" s="27">
        <v>60</v>
      </c>
      <c r="B61" s="27">
        <v>500102</v>
      </c>
      <c r="C61" s="28" t="s">
        <v>111</v>
      </c>
    </row>
    <row r="62" spans="1:3" ht="21.75">
      <c r="A62" s="27">
        <v>61</v>
      </c>
      <c r="B62" s="27">
        <v>50010103</v>
      </c>
      <c r="C62" s="28" t="s">
        <v>111</v>
      </c>
    </row>
    <row r="63" spans="1:3" ht="21.75">
      <c r="A63" s="27">
        <v>62</v>
      </c>
      <c r="B63" s="27">
        <v>50010202</v>
      </c>
      <c r="C63" s="28" t="s">
        <v>112</v>
      </c>
    </row>
    <row r="64" spans="1:3" ht="21.75">
      <c r="A64" s="27">
        <v>63</v>
      </c>
      <c r="B64" s="27">
        <v>500108</v>
      </c>
      <c r="C64" s="28" t="s">
        <v>112</v>
      </c>
    </row>
    <row r="65" spans="1:3" ht="21.75">
      <c r="A65" s="27">
        <v>64</v>
      </c>
      <c r="B65" s="27">
        <v>50010801</v>
      </c>
      <c r="C65" s="28" t="s">
        <v>113</v>
      </c>
    </row>
    <row r="66" spans="1:3" ht="21.75">
      <c r="A66" s="27">
        <v>65</v>
      </c>
      <c r="B66" s="27">
        <v>500109</v>
      </c>
      <c r="C66" s="28" t="s">
        <v>113</v>
      </c>
    </row>
    <row r="67" spans="1:3" ht="21.75">
      <c r="A67" s="27">
        <v>66</v>
      </c>
      <c r="B67" s="27">
        <v>50010104</v>
      </c>
      <c r="C67" s="28" t="s">
        <v>114</v>
      </c>
    </row>
    <row r="68" spans="1:3" ht="21.75">
      <c r="A68" s="27">
        <v>67</v>
      </c>
      <c r="B68" s="27">
        <v>500104</v>
      </c>
      <c r="C68" s="28" t="s">
        <v>115</v>
      </c>
    </row>
    <row r="69" spans="1:3" ht="21.75">
      <c r="A69" s="27">
        <v>68</v>
      </c>
      <c r="B69" s="27">
        <v>500105</v>
      </c>
      <c r="C69" s="28" t="s">
        <v>116</v>
      </c>
    </row>
    <row r="70" spans="1:3" ht="21.75">
      <c r="A70" s="27">
        <v>69</v>
      </c>
      <c r="B70" s="27">
        <v>50010201</v>
      </c>
      <c r="C70" s="28" t="s">
        <v>116</v>
      </c>
    </row>
    <row r="71" spans="1:3" ht="21.75">
      <c r="A71" s="27">
        <v>70</v>
      </c>
      <c r="B71" s="27">
        <v>50010801</v>
      </c>
      <c r="C71" s="28" t="s">
        <v>117</v>
      </c>
    </row>
    <row r="72" spans="1:3" ht="21.75">
      <c r="A72" s="27">
        <v>71</v>
      </c>
      <c r="B72" s="27">
        <v>50010903</v>
      </c>
      <c r="C72" s="28" t="s">
        <v>117</v>
      </c>
    </row>
    <row r="73" spans="1:3" ht="21.75">
      <c r="A73" s="27">
        <v>72</v>
      </c>
      <c r="B73" s="27">
        <v>50010905</v>
      </c>
      <c r="C73" s="28" t="s">
        <v>118</v>
      </c>
    </row>
    <row r="74" spans="1:3" ht="21.75">
      <c r="A74" s="27">
        <v>73</v>
      </c>
      <c r="B74" s="27">
        <v>50010902</v>
      </c>
      <c r="C74" s="28" t="s">
        <v>119</v>
      </c>
    </row>
    <row r="75" spans="1:3" ht="21.75">
      <c r="A75" s="27">
        <v>74</v>
      </c>
      <c r="B75" s="27">
        <v>50010907</v>
      </c>
      <c r="C75" s="28" t="s">
        <v>120</v>
      </c>
    </row>
    <row r="76" spans="1:3" ht="21.75">
      <c r="A76" s="27">
        <v>75</v>
      </c>
      <c r="B76" s="27">
        <v>50010601</v>
      </c>
      <c r="C76" s="28" t="s">
        <v>121</v>
      </c>
    </row>
    <row r="77" spans="1:3" ht="21.75">
      <c r="A77" s="27">
        <v>76</v>
      </c>
      <c r="B77" s="27">
        <v>50010701</v>
      </c>
      <c r="C77" s="28" t="s">
        <v>122</v>
      </c>
    </row>
    <row r="78" spans="1:3" ht="21.75">
      <c r="A78" s="27">
        <v>77</v>
      </c>
      <c r="B78" s="27">
        <v>50010102</v>
      </c>
      <c r="C78" s="28" t="s">
        <v>123</v>
      </c>
    </row>
    <row r="79" spans="1:3" ht="21.75">
      <c r="A79" s="27">
        <v>78</v>
      </c>
      <c r="B79" s="27">
        <v>50010102</v>
      </c>
      <c r="C79" s="28" t="s">
        <v>124</v>
      </c>
    </row>
    <row r="80" spans="1:3" ht="21.75">
      <c r="A80" s="27">
        <v>79</v>
      </c>
      <c r="B80" s="27">
        <v>50010501</v>
      </c>
      <c r="C80" s="28" t="s">
        <v>125</v>
      </c>
    </row>
    <row r="81" spans="1:3" ht="21.75">
      <c r="A81" s="27">
        <v>80</v>
      </c>
      <c r="B81" s="27">
        <v>50010801</v>
      </c>
      <c r="C81" s="28" t="s">
        <v>126</v>
      </c>
    </row>
    <row r="82" spans="1:3" ht="21.75">
      <c r="A82" s="27">
        <v>81</v>
      </c>
      <c r="B82" s="27">
        <v>50010202</v>
      </c>
      <c r="C82" s="28" t="s">
        <v>127</v>
      </c>
    </row>
    <row r="83" spans="1:3" ht="21.75">
      <c r="A83" s="27">
        <v>82</v>
      </c>
      <c r="B83" s="27">
        <v>50010502</v>
      </c>
      <c r="C83" s="28" t="s">
        <v>128</v>
      </c>
    </row>
    <row r="84" spans="1:3" ht="21.75">
      <c r="A84" s="27">
        <v>83</v>
      </c>
      <c r="B84" s="27">
        <v>50010501</v>
      </c>
      <c r="C84" s="28" t="s">
        <v>129</v>
      </c>
    </row>
    <row r="85" spans="1:3" ht="21.75">
      <c r="A85" s="27">
        <v>84</v>
      </c>
      <c r="B85" s="27">
        <v>50010201</v>
      </c>
      <c r="C85" s="28" t="s">
        <v>130</v>
      </c>
    </row>
    <row r="86" spans="1:3" ht="21.75">
      <c r="A86" s="27">
        <v>85</v>
      </c>
      <c r="B86" s="27">
        <v>50010103</v>
      </c>
      <c r="C86" s="28" t="s">
        <v>131</v>
      </c>
    </row>
    <row r="87" spans="1:3" ht="21.75">
      <c r="A87" s="27">
        <v>86</v>
      </c>
      <c r="B87" s="27">
        <v>50010502</v>
      </c>
      <c r="C87" s="28" t="s">
        <v>132</v>
      </c>
    </row>
    <row r="88" spans="1:3" ht="21.75">
      <c r="A88" s="27">
        <v>87</v>
      </c>
      <c r="B88" s="27">
        <v>50010702</v>
      </c>
      <c r="C88" s="28" t="s">
        <v>133</v>
      </c>
    </row>
    <row r="89" spans="1:3" ht="21.75">
      <c r="A89" s="27">
        <v>88</v>
      </c>
      <c r="B89" s="27">
        <v>500102</v>
      </c>
      <c r="C89" s="28" t="s">
        <v>134</v>
      </c>
    </row>
    <row r="90" spans="1:3" ht="21.75">
      <c r="A90" s="27">
        <v>89</v>
      </c>
      <c r="B90" s="27">
        <v>500108</v>
      </c>
      <c r="C90" s="28" t="s">
        <v>135</v>
      </c>
    </row>
    <row r="91" spans="1:3" ht="21.75">
      <c r="A91" s="27">
        <v>90</v>
      </c>
      <c r="B91" s="27">
        <v>50010801</v>
      </c>
      <c r="C91" s="28" t="s">
        <v>136</v>
      </c>
    </row>
    <row r="92" spans="1:3" ht="21.75">
      <c r="A92" s="27">
        <v>91</v>
      </c>
      <c r="B92" s="27">
        <v>500101</v>
      </c>
      <c r="C92" s="28" t="s">
        <v>137</v>
      </c>
    </row>
    <row r="93" spans="1:3" ht="21.75">
      <c r="A93" s="27">
        <v>92</v>
      </c>
      <c r="B93" s="27">
        <v>50010902</v>
      </c>
      <c r="C93" s="28" t="s">
        <v>138</v>
      </c>
    </row>
    <row r="94" spans="1:3" ht="21.75">
      <c r="A94" s="27">
        <v>93</v>
      </c>
      <c r="B94" s="27">
        <v>50010905</v>
      </c>
      <c r="C94" s="28" t="s">
        <v>139</v>
      </c>
    </row>
    <row r="95" spans="1:3" ht="21.75">
      <c r="A95" s="27">
        <v>94</v>
      </c>
      <c r="B95" s="27">
        <v>50010801</v>
      </c>
      <c r="C95" s="28" t="s">
        <v>140</v>
      </c>
    </row>
    <row r="96" spans="1:3" ht="21.75">
      <c r="A96" s="27">
        <v>95</v>
      </c>
      <c r="B96" s="27">
        <v>50010905</v>
      </c>
      <c r="C96" s="28" t="s">
        <v>141</v>
      </c>
    </row>
    <row r="97" spans="1:3" ht="21.75">
      <c r="A97" s="27">
        <v>96</v>
      </c>
      <c r="B97" s="27">
        <v>50010902</v>
      </c>
      <c r="C97" s="28" t="s">
        <v>142</v>
      </c>
    </row>
    <row r="98" spans="1:3" ht="21.75">
      <c r="A98" s="27">
        <v>97</v>
      </c>
      <c r="B98" s="27">
        <v>50010102</v>
      </c>
      <c r="C98" s="28" t="s">
        <v>143</v>
      </c>
    </row>
    <row r="99" spans="1:3" ht="21.75">
      <c r="A99" s="27">
        <v>98</v>
      </c>
      <c r="B99" s="27">
        <v>2</v>
      </c>
      <c r="C99" s="28" t="s">
        <v>144</v>
      </c>
    </row>
    <row r="100" spans="1:3" ht="21.75">
      <c r="A100" s="27">
        <v>99</v>
      </c>
      <c r="B100" s="27">
        <v>50010102</v>
      </c>
      <c r="C100" s="28" t="s">
        <v>145</v>
      </c>
    </row>
    <row r="101" spans="1:3" ht="21.75">
      <c r="A101" s="27">
        <v>100</v>
      </c>
      <c r="B101" s="27">
        <v>50010502</v>
      </c>
      <c r="C101" s="28" t="s">
        <v>146</v>
      </c>
    </row>
    <row r="102" spans="1:3" ht="21.75">
      <c r="A102" s="27">
        <v>101</v>
      </c>
      <c r="B102" s="27">
        <v>50010103</v>
      </c>
      <c r="C102" s="28" t="s">
        <v>147</v>
      </c>
    </row>
    <row r="103" spans="1:3" ht="21.75">
      <c r="A103" s="27">
        <v>102</v>
      </c>
      <c r="B103" s="27">
        <v>50010101</v>
      </c>
      <c r="C103" s="28" t="s">
        <v>148</v>
      </c>
    </row>
    <row r="104" spans="1:3" ht="21.75">
      <c r="A104" s="27">
        <v>103</v>
      </c>
      <c r="B104" s="27">
        <v>500109</v>
      </c>
      <c r="C104" s="28" t="s">
        <v>149</v>
      </c>
    </row>
    <row r="105" spans="1:3" ht="21.75">
      <c r="A105" s="27">
        <v>104</v>
      </c>
      <c r="B105" s="27">
        <v>50010702</v>
      </c>
      <c r="C105" s="28" t="s">
        <v>150</v>
      </c>
    </row>
    <row r="106" spans="1:3" ht="21.75">
      <c r="A106" s="27">
        <v>105</v>
      </c>
      <c r="B106" s="27">
        <v>50010101</v>
      </c>
      <c r="C106" s="28" t="s">
        <v>151</v>
      </c>
    </row>
    <row r="107" spans="1:3" ht="21.75">
      <c r="A107" s="27">
        <v>106</v>
      </c>
      <c r="B107" s="27">
        <v>500102</v>
      </c>
      <c r="C107" s="28" t="s">
        <v>152</v>
      </c>
    </row>
    <row r="108" spans="1:3" ht="21.75">
      <c r="A108" s="27">
        <v>107</v>
      </c>
      <c r="B108" s="27">
        <v>50010601</v>
      </c>
      <c r="C108" s="28" t="s">
        <v>153</v>
      </c>
    </row>
    <row r="109" spans="1:3" ht="21.75">
      <c r="A109" s="27">
        <v>108</v>
      </c>
      <c r="B109" s="27">
        <v>50010903</v>
      </c>
      <c r="C109" s="28" t="s">
        <v>154</v>
      </c>
    </row>
    <row r="110" spans="1:3" ht="21.75">
      <c r="A110" s="27">
        <v>109</v>
      </c>
      <c r="B110" s="27">
        <v>50010703</v>
      </c>
      <c r="C110" s="28" t="s">
        <v>155</v>
      </c>
    </row>
    <row r="111" spans="1:3" ht="21.75">
      <c r="A111" s="27">
        <v>110</v>
      </c>
      <c r="B111" s="27">
        <v>50010103</v>
      </c>
      <c r="C111" s="28" t="s">
        <v>156</v>
      </c>
    </row>
    <row r="112" spans="1:3" ht="21.75">
      <c r="A112" s="27">
        <v>111</v>
      </c>
      <c r="B112" s="27">
        <v>50010801</v>
      </c>
      <c r="C112" s="28" t="s">
        <v>157</v>
      </c>
    </row>
    <row r="113" spans="1:3" ht="21.75">
      <c r="A113" s="27">
        <v>112</v>
      </c>
      <c r="B113" s="27">
        <v>50010103</v>
      </c>
      <c r="C113" s="28" t="s">
        <v>158</v>
      </c>
    </row>
    <row r="114" spans="1:3" ht="21.75">
      <c r="A114" s="27">
        <v>113</v>
      </c>
      <c r="B114" s="27">
        <v>50010103</v>
      </c>
      <c r="C114" s="28" t="s">
        <v>159</v>
      </c>
    </row>
    <row r="115" spans="1:3" ht="21.75">
      <c r="A115" s="27">
        <v>114</v>
      </c>
      <c r="B115" s="27">
        <v>50010501</v>
      </c>
      <c r="C115" s="28" t="s">
        <v>160</v>
      </c>
    </row>
    <row r="116" spans="1:3" ht="21.75">
      <c r="A116" s="27">
        <v>115</v>
      </c>
      <c r="B116" s="27">
        <v>2</v>
      </c>
      <c r="C116" s="28" t="s">
        <v>161</v>
      </c>
    </row>
    <row r="117" spans="1:3" ht="21.75">
      <c r="A117" s="27">
        <v>116</v>
      </c>
      <c r="B117" s="27">
        <v>50010102</v>
      </c>
      <c r="C117" s="28" t="s">
        <v>162</v>
      </c>
    </row>
    <row r="118" spans="1:3" ht="21.75">
      <c r="A118" s="27">
        <v>117</v>
      </c>
      <c r="B118" s="27">
        <v>50010102</v>
      </c>
      <c r="C118" s="28" t="s">
        <v>163</v>
      </c>
    </row>
    <row r="119" spans="1:3" ht="21.75">
      <c r="A119" s="27">
        <v>118</v>
      </c>
      <c r="B119" s="27">
        <v>50010704</v>
      </c>
      <c r="C119" s="28" t="s">
        <v>164</v>
      </c>
    </row>
    <row r="120" spans="1:3" ht="21.75">
      <c r="A120" s="27">
        <v>178</v>
      </c>
      <c r="B120" s="27">
        <v>500105</v>
      </c>
      <c r="C120" s="28" t="s">
        <v>165</v>
      </c>
    </row>
    <row r="121" spans="1:3" ht="21.75">
      <c r="A121" s="27">
        <v>179</v>
      </c>
      <c r="B121" s="27">
        <v>500105</v>
      </c>
      <c r="C121" s="28" t="s">
        <v>166</v>
      </c>
    </row>
    <row r="122" spans="1:3" ht="21.75">
      <c r="A122" s="27">
        <v>180</v>
      </c>
      <c r="B122" s="27">
        <v>500105</v>
      </c>
      <c r="C122" s="28" t="s">
        <v>167</v>
      </c>
    </row>
    <row r="123" spans="1:3" ht="21.75">
      <c r="A123" s="27">
        <v>181</v>
      </c>
      <c r="B123" s="27">
        <v>500105</v>
      </c>
      <c r="C123" s="28" t="s">
        <v>168</v>
      </c>
    </row>
    <row r="124" spans="1:3" ht="21.75">
      <c r="A124" s="27">
        <v>182</v>
      </c>
      <c r="B124" s="27">
        <v>500105</v>
      </c>
      <c r="C124" s="28" t="s">
        <v>169</v>
      </c>
    </row>
    <row r="125" spans="1:3" ht="21.75">
      <c r="A125" s="27">
        <v>183</v>
      </c>
      <c r="B125" s="27">
        <v>500105</v>
      </c>
      <c r="C125" s="28" t="s">
        <v>170</v>
      </c>
    </row>
    <row r="126" spans="1:3" ht="21.75">
      <c r="A126" s="27">
        <v>184</v>
      </c>
      <c r="B126" s="27">
        <v>500105</v>
      </c>
      <c r="C126" s="28" t="s">
        <v>171</v>
      </c>
    </row>
    <row r="127" spans="1:3" ht="21.75">
      <c r="A127" s="27">
        <v>185</v>
      </c>
      <c r="B127" s="27">
        <v>500105</v>
      </c>
      <c r="C127" s="28" t="s">
        <v>172</v>
      </c>
    </row>
    <row r="128" spans="1:3" ht="21.75">
      <c r="A128" s="27">
        <v>186</v>
      </c>
      <c r="B128" s="27">
        <v>500105</v>
      </c>
      <c r="C128" s="28" t="s">
        <v>173</v>
      </c>
    </row>
    <row r="129" spans="1:3" ht="21.75">
      <c r="A129" s="27">
        <v>187</v>
      </c>
      <c r="B129" s="27">
        <v>500105</v>
      </c>
      <c r="C129" s="28" t="s">
        <v>174</v>
      </c>
    </row>
    <row r="130" spans="1:3" ht="21.75">
      <c r="A130" s="27">
        <v>188</v>
      </c>
      <c r="B130" s="27">
        <v>500105</v>
      </c>
      <c r="C130" s="28" t="s">
        <v>175</v>
      </c>
    </row>
    <row r="131" spans="1:3" ht="21.75">
      <c r="A131" s="27">
        <v>189</v>
      </c>
      <c r="B131" s="27">
        <v>500105</v>
      </c>
      <c r="C131" s="28" t="s">
        <v>176</v>
      </c>
    </row>
    <row r="132" spans="1:3" ht="21.75">
      <c r="A132" s="27">
        <v>190</v>
      </c>
      <c r="B132" s="27">
        <v>500105</v>
      </c>
      <c r="C132" s="28" t="s">
        <v>177</v>
      </c>
    </row>
    <row r="133" spans="1:3" ht="21.75">
      <c r="A133" s="27">
        <v>191</v>
      </c>
      <c r="B133" s="27">
        <v>500105</v>
      </c>
      <c r="C133" s="28" t="s">
        <v>178</v>
      </c>
    </row>
    <row r="134" spans="1:3" ht="21.75">
      <c r="A134" s="27">
        <v>192</v>
      </c>
      <c r="B134" s="27">
        <v>500105</v>
      </c>
      <c r="C134" s="28" t="s">
        <v>179</v>
      </c>
    </row>
    <row r="135" spans="1:3" ht="21.75">
      <c r="A135" s="27">
        <v>193</v>
      </c>
      <c r="B135" s="27">
        <v>500105</v>
      </c>
      <c r="C135" s="28" t="s">
        <v>180</v>
      </c>
    </row>
    <row r="136" spans="1:3" ht="21.75">
      <c r="A136" s="27">
        <v>194</v>
      </c>
      <c r="B136" s="27">
        <v>500105</v>
      </c>
      <c r="C136" s="28" t="s">
        <v>181</v>
      </c>
    </row>
    <row r="137" spans="1:3" ht="21.75">
      <c r="A137" s="27">
        <v>195</v>
      </c>
      <c r="B137" s="27">
        <v>500105</v>
      </c>
      <c r="C137" s="28" t="s">
        <v>182</v>
      </c>
    </row>
    <row r="138" spans="1:3" ht="21.75">
      <c r="A138" s="27">
        <v>196</v>
      </c>
      <c r="B138" s="27">
        <v>500105</v>
      </c>
      <c r="C138" s="28" t="s">
        <v>183</v>
      </c>
    </row>
    <row r="139" spans="1:3" ht="21.75">
      <c r="A139" s="27">
        <v>197</v>
      </c>
      <c r="B139" s="27">
        <v>500105</v>
      </c>
      <c r="C139" s="28" t="s">
        <v>184</v>
      </c>
    </row>
    <row r="140" spans="1:3" ht="21.75">
      <c r="A140" s="27">
        <v>198</v>
      </c>
      <c r="B140" s="27">
        <v>500105</v>
      </c>
      <c r="C140" s="28" t="s">
        <v>185</v>
      </c>
    </row>
    <row r="141" spans="1:3" ht="21.75">
      <c r="A141" s="27">
        <v>199</v>
      </c>
      <c r="B141" s="27">
        <v>500105</v>
      </c>
      <c r="C141" s="28" t="s">
        <v>186</v>
      </c>
    </row>
    <row r="142" spans="1:3" ht="21.75">
      <c r="A142" s="27">
        <v>200</v>
      </c>
      <c r="B142" s="27">
        <v>500105</v>
      </c>
      <c r="C142" s="28" t="s">
        <v>187</v>
      </c>
    </row>
    <row r="143" spans="1:3" ht="21.75">
      <c r="A143" s="27">
        <v>201</v>
      </c>
      <c r="B143" s="27">
        <v>50010101</v>
      </c>
      <c r="C143" s="28" t="s">
        <v>188</v>
      </c>
    </row>
    <row r="144" spans="1:3" ht="21.75">
      <c r="A144" s="27">
        <v>202</v>
      </c>
      <c r="B144" s="27">
        <v>500105</v>
      </c>
      <c r="C144" s="28" t="s">
        <v>189</v>
      </c>
    </row>
    <row r="145" spans="1:3" ht="21.75">
      <c r="A145" s="27">
        <v>203</v>
      </c>
      <c r="B145" s="27">
        <v>500105</v>
      </c>
      <c r="C145" s="28" t="s">
        <v>190</v>
      </c>
    </row>
    <row r="146" spans="1:3" ht="21.75">
      <c r="A146" s="27">
        <v>204</v>
      </c>
      <c r="B146" s="27">
        <v>500105</v>
      </c>
      <c r="C146" s="28" t="s">
        <v>191</v>
      </c>
    </row>
    <row r="147" spans="1:3" ht="21.75">
      <c r="A147" s="27">
        <v>205</v>
      </c>
      <c r="B147" s="27">
        <v>500105</v>
      </c>
      <c r="C147" s="28" t="s">
        <v>192</v>
      </c>
    </row>
    <row r="148" spans="1:3" ht="21.75">
      <c r="A148" s="27">
        <v>206</v>
      </c>
      <c r="B148" s="27">
        <v>500105</v>
      </c>
      <c r="C148" s="28" t="s">
        <v>193</v>
      </c>
    </row>
    <row r="149" spans="1:3" ht="21.75">
      <c r="A149" s="27">
        <v>207</v>
      </c>
      <c r="B149" s="27">
        <v>500105</v>
      </c>
      <c r="C149" s="28" t="s">
        <v>194</v>
      </c>
    </row>
    <row r="150" spans="1:3" ht="21.75">
      <c r="A150" s="27">
        <v>208</v>
      </c>
      <c r="B150" s="27">
        <v>500105</v>
      </c>
      <c r="C150" s="28" t="s">
        <v>195</v>
      </c>
    </row>
    <row r="151" spans="1:3" ht="21.75">
      <c r="A151" s="27">
        <v>209</v>
      </c>
      <c r="B151" s="27">
        <v>500105</v>
      </c>
      <c r="C151" s="28" t="s">
        <v>196</v>
      </c>
    </row>
    <row r="152" spans="1:3" ht="21.75">
      <c r="A152" s="27">
        <v>210</v>
      </c>
      <c r="B152" s="27">
        <v>500102</v>
      </c>
      <c r="C152" s="28" t="s">
        <v>197</v>
      </c>
    </row>
    <row r="153" spans="1:3" ht="21.75">
      <c r="A153" s="27">
        <v>211</v>
      </c>
      <c r="B153" s="27">
        <v>500105</v>
      </c>
      <c r="C153" s="28" t="s">
        <v>198</v>
      </c>
    </row>
    <row r="154" spans="1:3" ht="21.75">
      <c r="A154" s="27">
        <v>212</v>
      </c>
      <c r="B154" s="27">
        <v>50010501</v>
      </c>
      <c r="C154" s="28" t="s">
        <v>199</v>
      </c>
    </row>
    <row r="155" spans="1:3" ht="21.75">
      <c r="A155" s="27">
        <v>213</v>
      </c>
      <c r="B155" s="27">
        <v>500105</v>
      </c>
      <c r="C155" s="28" t="s">
        <v>200</v>
      </c>
    </row>
    <row r="156" spans="1:3" ht="21.75">
      <c r="A156" s="27">
        <v>214</v>
      </c>
      <c r="B156" s="27">
        <v>50010501</v>
      </c>
      <c r="C156" s="28" t="s">
        <v>201</v>
      </c>
    </row>
    <row r="157" spans="1:3" ht="21.75">
      <c r="A157" s="27">
        <v>215</v>
      </c>
      <c r="B157" s="27">
        <v>50010502</v>
      </c>
      <c r="C157" s="28" t="s">
        <v>202</v>
      </c>
    </row>
    <row r="158" spans="1:3" ht="21.75">
      <c r="A158" s="27">
        <v>216</v>
      </c>
      <c r="B158" s="27">
        <v>500105</v>
      </c>
      <c r="C158" s="28" t="s">
        <v>203</v>
      </c>
    </row>
    <row r="159" spans="1:3" ht="21.75">
      <c r="A159" s="27">
        <v>217</v>
      </c>
      <c r="B159" s="27">
        <v>500105</v>
      </c>
      <c r="C159" s="28" t="s">
        <v>204</v>
      </c>
    </row>
    <row r="160" spans="1:3" ht="21.75">
      <c r="A160" s="27">
        <v>218</v>
      </c>
      <c r="B160" s="27">
        <v>500105</v>
      </c>
      <c r="C160" s="28" t="s">
        <v>205</v>
      </c>
    </row>
    <row r="161" spans="1:3" ht="21.75">
      <c r="A161" s="27">
        <v>219</v>
      </c>
      <c r="B161" s="27">
        <v>500105</v>
      </c>
      <c r="C161" s="28" t="s">
        <v>206</v>
      </c>
    </row>
    <row r="162" spans="1:3" ht="21.75">
      <c r="A162" s="27">
        <v>220</v>
      </c>
      <c r="B162" s="27">
        <v>500105</v>
      </c>
      <c r="C162" s="28" t="s">
        <v>207</v>
      </c>
    </row>
    <row r="163" spans="1:3" ht="21.75">
      <c r="A163" s="27">
        <v>221</v>
      </c>
      <c r="B163" s="27">
        <v>500105</v>
      </c>
      <c r="C163" s="28" t="s">
        <v>208</v>
      </c>
    </row>
    <row r="164" spans="1:3" ht="21.75">
      <c r="A164" s="27">
        <v>222</v>
      </c>
      <c r="B164" s="27">
        <v>500105</v>
      </c>
      <c r="C164" s="28" t="s">
        <v>209</v>
      </c>
    </row>
    <row r="165" spans="1:3" ht="21.75">
      <c r="A165" s="27">
        <v>223</v>
      </c>
      <c r="B165" s="27">
        <v>500105</v>
      </c>
      <c r="C165" s="28" t="s">
        <v>210</v>
      </c>
    </row>
    <row r="166" spans="1:3" ht="21.75">
      <c r="A166" s="27">
        <v>224</v>
      </c>
      <c r="B166" s="27">
        <v>500105</v>
      </c>
      <c r="C166" s="28" t="s">
        <v>211</v>
      </c>
    </row>
    <row r="167" spans="1:3" ht="21.75">
      <c r="A167" s="27">
        <v>225</v>
      </c>
      <c r="B167" s="27">
        <v>50010502</v>
      </c>
      <c r="C167" s="28" t="s">
        <v>212</v>
      </c>
    </row>
    <row r="168" spans="1:3" ht="21.75">
      <c r="A168" s="27">
        <v>226</v>
      </c>
      <c r="B168" s="27">
        <v>50010501</v>
      </c>
      <c r="C168" s="28" t="s">
        <v>213</v>
      </c>
    </row>
    <row r="169" spans="1:3" ht="21.75">
      <c r="A169" s="27">
        <v>227</v>
      </c>
      <c r="B169" s="27">
        <v>500105</v>
      </c>
      <c r="C169" s="28" t="s">
        <v>214</v>
      </c>
    </row>
    <row r="170" spans="1:3" ht="21.75">
      <c r="A170" s="27">
        <v>228</v>
      </c>
      <c r="B170" s="27">
        <v>500105</v>
      </c>
      <c r="C170" s="28" t="s">
        <v>215</v>
      </c>
    </row>
    <row r="171" spans="1:3" ht="21.75">
      <c r="A171" s="27">
        <v>229</v>
      </c>
      <c r="B171" s="27">
        <v>50010502</v>
      </c>
      <c r="C171" s="28" t="s">
        <v>216</v>
      </c>
    </row>
    <row r="172" spans="1:3" ht="21.75">
      <c r="A172" s="27">
        <v>230</v>
      </c>
      <c r="B172" s="27">
        <v>500105</v>
      </c>
      <c r="C172" s="28" t="s">
        <v>217</v>
      </c>
    </row>
    <row r="173" spans="1:3" ht="21.75">
      <c r="A173" s="27">
        <v>231</v>
      </c>
      <c r="B173" s="27">
        <v>50010501</v>
      </c>
      <c r="C173" s="28" t="s">
        <v>218</v>
      </c>
    </row>
    <row r="174" spans="1:3" ht="21.75">
      <c r="A174" s="27">
        <v>232</v>
      </c>
      <c r="B174" s="27">
        <v>50010501</v>
      </c>
      <c r="C174" s="28" t="s">
        <v>219</v>
      </c>
    </row>
    <row r="175" spans="1:3" ht="21.75">
      <c r="A175" s="27">
        <v>233</v>
      </c>
      <c r="B175" s="27">
        <v>500105</v>
      </c>
      <c r="C175" s="28" t="s">
        <v>220</v>
      </c>
    </row>
    <row r="176" spans="1:3" ht="21.75">
      <c r="A176" s="27">
        <v>234</v>
      </c>
      <c r="B176" s="27">
        <v>500105</v>
      </c>
      <c r="C176" s="28" t="s">
        <v>221</v>
      </c>
    </row>
    <row r="177" spans="1:3" ht="21.75">
      <c r="A177" s="27">
        <v>235</v>
      </c>
      <c r="B177" s="27">
        <v>500105</v>
      </c>
      <c r="C177" s="28" t="s">
        <v>222</v>
      </c>
    </row>
    <row r="178" spans="1:3" ht="21.75">
      <c r="A178" s="27">
        <v>236</v>
      </c>
      <c r="B178" s="27">
        <v>500105</v>
      </c>
      <c r="C178" s="28" t="s">
        <v>223</v>
      </c>
    </row>
    <row r="179" spans="1:3" ht="21.75">
      <c r="A179" s="27">
        <v>119</v>
      </c>
      <c r="B179" s="27">
        <v>2</v>
      </c>
      <c r="C179" s="28" t="s">
        <v>224</v>
      </c>
    </row>
    <row r="180" spans="1:3" ht="21.75">
      <c r="A180" s="27">
        <v>120</v>
      </c>
      <c r="B180" s="27">
        <v>2</v>
      </c>
      <c r="C180" s="28" t="s">
        <v>225</v>
      </c>
    </row>
    <row r="181" spans="1:3" ht="21.75">
      <c r="A181" s="27">
        <v>121</v>
      </c>
      <c r="B181" s="27">
        <v>500105</v>
      </c>
      <c r="C181" s="28" t="s">
        <v>226</v>
      </c>
    </row>
    <row r="182" spans="1:3" ht="21.75">
      <c r="A182" s="27">
        <v>122</v>
      </c>
      <c r="B182" s="27">
        <v>500106</v>
      </c>
      <c r="C182" s="28" t="s">
        <v>227</v>
      </c>
    </row>
    <row r="183" spans="1:3" ht="21.75">
      <c r="A183" s="27">
        <v>123</v>
      </c>
      <c r="B183" s="27">
        <v>500106</v>
      </c>
      <c r="C183" s="28" t="s">
        <v>228</v>
      </c>
    </row>
    <row r="184" spans="1:3" ht="21.75">
      <c r="A184" s="27">
        <v>124</v>
      </c>
      <c r="B184" s="27">
        <v>500106</v>
      </c>
      <c r="C184" s="28" t="s">
        <v>229</v>
      </c>
    </row>
    <row r="185" spans="1:3" ht="21.75">
      <c r="A185" s="27">
        <v>125</v>
      </c>
      <c r="B185" s="27">
        <v>500105</v>
      </c>
      <c r="C185" s="28" t="s">
        <v>230</v>
      </c>
    </row>
    <row r="186" spans="1:3" ht="21.75">
      <c r="A186" s="27">
        <v>126</v>
      </c>
      <c r="B186" s="27">
        <v>50010302</v>
      </c>
      <c r="C186" s="28" t="s">
        <v>231</v>
      </c>
    </row>
    <row r="187" spans="1:3" ht="21.75">
      <c r="A187" s="27">
        <v>127</v>
      </c>
      <c r="B187" s="27">
        <v>50010904</v>
      </c>
      <c r="C187" s="28" t="s">
        <v>232</v>
      </c>
    </row>
    <row r="188" spans="1:3" ht="21.75">
      <c r="A188" s="27">
        <v>128</v>
      </c>
      <c r="B188" s="27">
        <v>50010301</v>
      </c>
      <c r="C188" s="28" t="s">
        <v>233</v>
      </c>
    </row>
    <row r="189" spans="1:3" ht="21.75">
      <c r="A189" s="27">
        <v>129</v>
      </c>
      <c r="B189" s="27">
        <v>500103</v>
      </c>
      <c r="C189" s="28" t="s">
        <v>234</v>
      </c>
    </row>
    <row r="190" spans="1:3" ht="21.75">
      <c r="A190" s="27">
        <v>130</v>
      </c>
      <c r="B190" s="27">
        <v>500104</v>
      </c>
      <c r="C190" s="28" t="s">
        <v>235</v>
      </c>
    </row>
    <row r="191" spans="1:3" ht="21.75">
      <c r="A191" s="27">
        <v>131</v>
      </c>
      <c r="B191" s="27">
        <v>50010303</v>
      </c>
      <c r="C191" s="28" t="s">
        <v>236</v>
      </c>
    </row>
    <row r="192" spans="1:3" ht="21.75">
      <c r="A192" s="27">
        <v>132</v>
      </c>
      <c r="B192" s="27">
        <v>50010302</v>
      </c>
      <c r="C192" s="28" t="s">
        <v>237</v>
      </c>
    </row>
    <row r="193" spans="1:3" ht="21.75">
      <c r="A193" s="27">
        <v>133</v>
      </c>
      <c r="B193" s="27">
        <v>50010301</v>
      </c>
      <c r="C193" s="28" t="s">
        <v>238</v>
      </c>
    </row>
    <row r="194" spans="1:3" ht="21.75">
      <c r="A194" s="27">
        <v>134</v>
      </c>
      <c r="B194" s="27">
        <v>50010904</v>
      </c>
      <c r="C194" s="28" t="s">
        <v>239</v>
      </c>
    </row>
    <row r="195" spans="1:3" ht="21.75">
      <c r="A195" s="27">
        <v>135</v>
      </c>
      <c r="B195" s="27">
        <v>500103</v>
      </c>
      <c r="C195" s="28" t="s">
        <v>240</v>
      </c>
    </row>
    <row r="196" spans="1:3" ht="21.75">
      <c r="A196" s="27">
        <v>136</v>
      </c>
      <c r="B196" s="27">
        <v>500106</v>
      </c>
      <c r="C196" s="28" t="s">
        <v>241</v>
      </c>
    </row>
    <row r="197" spans="1:3" ht="21.75">
      <c r="A197" s="27">
        <v>137</v>
      </c>
      <c r="B197" s="27">
        <v>500105</v>
      </c>
      <c r="C197" s="28" t="s">
        <v>242</v>
      </c>
    </row>
    <row r="198" spans="1:3" ht="21.75">
      <c r="A198" s="27">
        <v>138</v>
      </c>
      <c r="B198" s="27">
        <v>500104</v>
      </c>
      <c r="C198" s="28" t="s">
        <v>243</v>
      </c>
    </row>
    <row r="199" spans="1:3" ht="21.75">
      <c r="A199" s="27">
        <v>139</v>
      </c>
      <c r="B199" s="27">
        <v>50010303</v>
      </c>
      <c r="C199" s="28" t="s">
        <v>244</v>
      </c>
    </row>
    <row r="200" spans="1:3" ht="21.75">
      <c r="A200" s="27">
        <v>140</v>
      </c>
      <c r="B200" s="27">
        <v>500106</v>
      </c>
      <c r="C200" s="28" t="s">
        <v>245</v>
      </c>
    </row>
    <row r="201" spans="1:3" ht="21.75">
      <c r="A201" s="27">
        <v>141</v>
      </c>
      <c r="B201" s="27">
        <v>50010904</v>
      </c>
      <c r="C201" s="28" t="s">
        <v>246</v>
      </c>
    </row>
    <row r="202" spans="1:3" ht="21.75">
      <c r="A202" s="27">
        <v>142</v>
      </c>
      <c r="B202" s="27">
        <v>500106</v>
      </c>
      <c r="C202" s="28" t="s">
        <v>247</v>
      </c>
    </row>
    <row r="203" spans="1:3" ht="21.75">
      <c r="A203" s="27">
        <v>143</v>
      </c>
      <c r="B203" s="27">
        <v>50010301</v>
      </c>
      <c r="C203" s="28" t="s">
        <v>248</v>
      </c>
    </row>
    <row r="204" spans="1:3" ht="21.75">
      <c r="A204" s="27">
        <v>144</v>
      </c>
      <c r="B204" s="27">
        <v>500103</v>
      </c>
      <c r="C204" s="28" t="s">
        <v>249</v>
      </c>
    </row>
    <row r="205" spans="1:3" ht="21.75">
      <c r="A205" s="27">
        <v>145</v>
      </c>
      <c r="B205" s="27">
        <v>50010301</v>
      </c>
      <c r="C205" s="28" t="s">
        <v>250</v>
      </c>
    </row>
    <row r="206" spans="1:3" ht="21.75">
      <c r="A206" s="27">
        <v>146</v>
      </c>
      <c r="B206" s="27">
        <v>500103</v>
      </c>
      <c r="C206" s="28" t="s">
        <v>251</v>
      </c>
    </row>
    <row r="207" spans="1:3" ht="21.75">
      <c r="A207" s="27">
        <v>147</v>
      </c>
      <c r="B207" s="27">
        <v>50010303</v>
      </c>
      <c r="C207" s="28" t="s">
        <v>252</v>
      </c>
    </row>
    <row r="208" spans="1:3" ht="21.75">
      <c r="A208" s="27">
        <v>148</v>
      </c>
      <c r="B208" s="27">
        <v>50010302</v>
      </c>
      <c r="C208" s="28" t="s">
        <v>253</v>
      </c>
    </row>
    <row r="209" spans="1:3" ht="21.75">
      <c r="A209" s="27">
        <v>149</v>
      </c>
      <c r="B209" s="27">
        <v>500103</v>
      </c>
      <c r="C209" s="28" t="s">
        <v>254</v>
      </c>
    </row>
    <row r="210" spans="1:3" ht="21.75">
      <c r="A210" s="27">
        <v>150</v>
      </c>
      <c r="B210" s="27">
        <v>50010301</v>
      </c>
      <c r="C210" s="28" t="s">
        <v>255</v>
      </c>
    </row>
    <row r="211" spans="1:3" ht="21.75">
      <c r="A211" s="27">
        <v>151</v>
      </c>
      <c r="B211" s="27">
        <v>500105</v>
      </c>
      <c r="C211" s="28" t="s">
        <v>256</v>
      </c>
    </row>
    <row r="212" spans="1:3" ht="21.75">
      <c r="A212" s="27">
        <v>152</v>
      </c>
      <c r="B212" s="27">
        <v>500105</v>
      </c>
      <c r="C212" s="28" t="s">
        <v>257</v>
      </c>
    </row>
    <row r="213" spans="1:3" ht="21.75">
      <c r="A213" s="27">
        <v>153</v>
      </c>
      <c r="B213" s="27">
        <v>500105</v>
      </c>
      <c r="C213" s="28" t="s">
        <v>258</v>
      </c>
    </row>
    <row r="214" spans="1:3" ht="21.75">
      <c r="A214" s="27">
        <v>154</v>
      </c>
      <c r="B214" s="27">
        <v>500105</v>
      </c>
      <c r="C214" s="28" t="s">
        <v>259</v>
      </c>
    </row>
    <row r="215" spans="1:3" ht="21.75">
      <c r="A215" s="27">
        <v>155</v>
      </c>
      <c r="B215" s="27">
        <v>500105</v>
      </c>
      <c r="C215" s="28" t="s">
        <v>260</v>
      </c>
    </row>
    <row r="216" spans="1:3" ht="21.75">
      <c r="A216" s="27">
        <v>156</v>
      </c>
      <c r="B216" s="27">
        <v>500105</v>
      </c>
      <c r="C216" s="28" t="s">
        <v>261</v>
      </c>
    </row>
    <row r="217" spans="1:3" ht="21.75">
      <c r="A217" s="27">
        <v>157</v>
      </c>
      <c r="B217" s="27">
        <v>500105</v>
      </c>
      <c r="C217" s="28" t="s">
        <v>262</v>
      </c>
    </row>
    <row r="218" spans="1:3" ht="21.75">
      <c r="A218" s="27">
        <v>158</v>
      </c>
      <c r="B218" s="27">
        <v>500109</v>
      </c>
      <c r="C218" s="28" t="s">
        <v>263</v>
      </c>
    </row>
    <row r="219" spans="1:3" ht="21.75">
      <c r="A219" s="27">
        <v>159</v>
      </c>
      <c r="B219" s="27">
        <v>50010903</v>
      </c>
      <c r="C219" s="28" t="s">
        <v>264</v>
      </c>
    </row>
    <row r="220" spans="1:3" ht="21.75">
      <c r="A220" s="27">
        <v>160</v>
      </c>
      <c r="B220" s="27">
        <v>500105</v>
      </c>
      <c r="C220" s="28" t="s">
        <v>265</v>
      </c>
    </row>
    <row r="221" spans="1:3" ht="21.75">
      <c r="A221" s="27">
        <v>161</v>
      </c>
      <c r="B221" s="27">
        <v>500105</v>
      </c>
      <c r="C221" s="28" t="s">
        <v>266</v>
      </c>
    </row>
    <row r="222" spans="1:3" ht="21.75">
      <c r="A222" s="27">
        <v>162</v>
      </c>
      <c r="B222" s="27">
        <v>500105</v>
      </c>
      <c r="C222" s="28" t="s">
        <v>267</v>
      </c>
    </row>
    <row r="223" spans="1:3" ht="21.75">
      <c r="A223" s="27">
        <v>163</v>
      </c>
      <c r="B223" s="27">
        <v>500105</v>
      </c>
      <c r="C223" s="28" t="s">
        <v>268</v>
      </c>
    </row>
    <row r="224" spans="1:3" ht="21.75">
      <c r="A224" s="27">
        <v>164</v>
      </c>
      <c r="B224" s="27">
        <v>500105</v>
      </c>
      <c r="C224" s="28" t="s">
        <v>269</v>
      </c>
    </row>
    <row r="225" spans="1:3" ht="21.75">
      <c r="A225" s="27">
        <v>165</v>
      </c>
      <c r="B225" s="27">
        <v>500105</v>
      </c>
      <c r="C225" s="28" t="s">
        <v>270</v>
      </c>
    </row>
    <row r="226" spans="1:3" ht="21.75">
      <c r="A226" s="27">
        <v>166</v>
      </c>
      <c r="B226" s="27">
        <v>500105</v>
      </c>
      <c r="C226" s="28" t="s">
        <v>271</v>
      </c>
    </row>
    <row r="227" spans="1:3" ht="21.75">
      <c r="A227" s="27">
        <v>167</v>
      </c>
      <c r="B227" s="27">
        <v>500105</v>
      </c>
      <c r="C227" s="28" t="s">
        <v>272</v>
      </c>
    </row>
    <row r="228" spans="1:3" ht="21.75">
      <c r="A228" s="27">
        <v>168</v>
      </c>
      <c r="B228" s="27">
        <v>2</v>
      </c>
      <c r="C228" s="28" t="s">
        <v>273</v>
      </c>
    </row>
    <row r="229" spans="1:3" ht="21.75">
      <c r="A229" s="27">
        <v>169</v>
      </c>
      <c r="B229" s="27">
        <v>500105</v>
      </c>
      <c r="C229" s="28" t="s">
        <v>274</v>
      </c>
    </row>
    <row r="230" spans="1:3" ht="21.75">
      <c r="A230" s="27">
        <v>170</v>
      </c>
      <c r="B230" s="27">
        <v>500105</v>
      </c>
      <c r="C230" s="28" t="s">
        <v>275</v>
      </c>
    </row>
    <row r="231" spans="1:3" ht="21.75">
      <c r="A231" s="27">
        <v>171</v>
      </c>
      <c r="B231" s="27">
        <v>500105</v>
      </c>
      <c r="C231" s="28" t="s">
        <v>276</v>
      </c>
    </row>
    <row r="232" spans="1:3" ht="21.75">
      <c r="A232" s="27">
        <v>172</v>
      </c>
      <c r="B232" s="27">
        <v>500105</v>
      </c>
      <c r="C232" s="28" t="s">
        <v>277</v>
      </c>
    </row>
    <row r="233" spans="1:3" ht="21.75">
      <c r="A233" s="27">
        <v>173</v>
      </c>
      <c r="B233" s="27">
        <v>500105</v>
      </c>
      <c r="C233" s="28" t="s">
        <v>278</v>
      </c>
    </row>
    <row r="234" spans="1:3" ht="21.75">
      <c r="A234" s="27">
        <v>174</v>
      </c>
      <c r="B234" s="27">
        <v>500105</v>
      </c>
      <c r="C234" s="28" t="s">
        <v>279</v>
      </c>
    </row>
    <row r="235" spans="1:3" ht="21.75">
      <c r="A235" s="27">
        <v>175</v>
      </c>
      <c r="B235" s="27">
        <v>500105</v>
      </c>
      <c r="C235" s="28" t="s">
        <v>280</v>
      </c>
    </row>
    <row r="236" spans="1:3" ht="21.75">
      <c r="A236" s="27">
        <v>176</v>
      </c>
      <c r="B236" s="27">
        <v>500105</v>
      </c>
      <c r="C236" s="28" t="s">
        <v>281</v>
      </c>
    </row>
    <row r="237" spans="1:3" ht="21.75">
      <c r="A237" s="27">
        <v>177</v>
      </c>
      <c r="B237" s="27">
        <v>500105</v>
      </c>
      <c r="C237" s="28" t="s">
        <v>282</v>
      </c>
    </row>
    <row r="238" spans="1:3" ht="21.75">
      <c r="A238" s="27">
        <v>355</v>
      </c>
      <c r="B238" s="27">
        <v>50010202</v>
      </c>
      <c r="C238" s="28" t="s">
        <v>283</v>
      </c>
    </row>
    <row r="239" spans="1:3" ht="21.75">
      <c r="A239" s="27">
        <v>356</v>
      </c>
      <c r="B239" s="27">
        <v>50010102</v>
      </c>
      <c r="C239" s="28" t="s">
        <v>284</v>
      </c>
    </row>
    <row r="240" spans="1:3" ht="21.75">
      <c r="A240" s="27">
        <v>357</v>
      </c>
      <c r="B240" s="27">
        <v>500101</v>
      </c>
      <c r="C240" s="28" t="s">
        <v>285</v>
      </c>
    </row>
    <row r="241" spans="1:3" ht="21.75">
      <c r="A241" s="27">
        <v>358</v>
      </c>
      <c r="B241" s="27">
        <v>50010102</v>
      </c>
      <c r="C241" s="28" t="s">
        <v>286</v>
      </c>
    </row>
    <row r="242" spans="1:3" ht="21.75">
      <c r="A242" s="27">
        <v>359</v>
      </c>
      <c r="B242" s="27">
        <v>50010501</v>
      </c>
      <c r="C242" s="28" t="s">
        <v>287</v>
      </c>
    </row>
    <row r="243" spans="1:3" ht="21.75">
      <c r="A243" s="27">
        <v>360</v>
      </c>
      <c r="B243" s="27">
        <v>50010102</v>
      </c>
      <c r="C243" s="28" t="s">
        <v>288</v>
      </c>
    </row>
    <row r="244" spans="1:3" ht="21.75">
      <c r="A244" s="27">
        <v>361</v>
      </c>
      <c r="B244" s="27">
        <v>50010101</v>
      </c>
      <c r="C244" s="28" t="s">
        <v>289</v>
      </c>
    </row>
    <row r="245" spans="1:3" ht="21.75">
      <c r="A245" s="27">
        <v>362</v>
      </c>
      <c r="B245" s="27">
        <v>50010103</v>
      </c>
      <c r="C245" s="28" t="s">
        <v>290</v>
      </c>
    </row>
    <row r="246" spans="1:3" ht="21.75">
      <c r="A246" s="27">
        <v>363</v>
      </c>
      <c r="B246" s="27">
        <v>500105</v>
      </c>
      <c r="C246" s="28" t="s">
        <v>291</v>
      </c>
    </row>
    <row r="247" spans="1:3" ht="21.75">
      <c r="A247" s="27">
        <v>364</v>
      </c>
      <c r="B247" s="27">
        <v>500105</v>
      </c>
      <c r="C247" s="28" t="s">
        <v>292</v>
      </c>
    </row>
    <row r="248" spans="1:3" ht="21.75">
      <c r="A248" s="27">
        <v>365</v>
      </c>
      <c r="B248" s="27">
        <v>50010202</v>
      </c>
      <c r="C248" s="28" t="s">
        <v>293</v>
      </c>
    </row>
    <row r="249" spans="1:3" ht="21.75">
      <c r="A249" s="27">
        <v>366</v>
      </c>
      <c r="B249" s="27">
        <v>50010203</v>
      </c>
      <c r="C249" s="28" t="s">
        <v>294</v>
      </c>
    </row>
    <row r="250" spans="1:3" ht="21.75">
      <c r="A250" s="27">
        <v>367</v>
      </c>
      <c r="B250" s="27">
        <v>50010301</v>
      </c>
      <c r="C250" s="28" t="s">
        <v>295</v>
      </c>
    </row>
    <row r="251" spans="1:3" ht="21.75">
      <c r="A251" s="27">
        <v>368</v>
      </c>
      <c r="B251" s="27">
        <v>50010202</v>
      </c>
      <c r="C251" s="28" t="s">
        <v>296</v>
      </c>
    </row>
    <row r="252" spans="1:3" ht="21.75">
      <c r="A252" s="27">
        <v>369</v>
      </c>
      <c r="B252" s="27">
        <v>500105</v>
      </c>
      <c r="C252" s="28" t="s">
        <v>297</v>
      </c>
    </row>
    <row r="253" spans="1:3" ht="21.75">
      <c r="A253" s="27">
        <v>370</v>
      </c>
      <c r="B253" s="27">
        <v>500102</v>
      </c>
      <c r="C253" s="28" t="s">
        <v>298</v>
      </c>
    </row>
    <row r="254" spans="1:3" ht="21.75">
      <c r="A254" s="27">
        <v>371</v>
      </c>
      <c r="B254" s="27">
        <v>50010202</v>
      </c>
      <c r="C254" s="28" t="s">
        <v>299</v>
      </c>
    </row>
    <row r="255" spans="1:3" ht="21.75">
      <c r="A255" s="27">
        <v>372</v>
      </c>
      <c r="B255" s="27">
        <v>50010301</v>
      </c>
      <c r="C255" s="28" t="s">
        <v>300</v>
      </c>
    </row>
    <row r="256" spans="1:3" ht="21.75">
      <c r="A256" s="27">
        <v>373</v>
      </c>
      <c r="B256" s="27">
        <v>50010601</v>
      </c>
      <c r="C256" s="28" t="s">
        <v>301</v>
      </c>
    </row>
    <row r="257" spans="1:3" ht="21.75">
      <c r="A257" s="27">
        <v>374</v>
      </c>
      <c r="B257" s="27">
        <v>500105</v>
      </c>
      <c r="C257" s="28" t="s">
        <v>302</v>
      </c>
    </row>
    <row r="258" spans="1:3" ht="21.75">
      <c r="A258" s="27">
        <v>375</v>
      </c>
      <c r="B258" s="27">
        <v>50010201</v>
      </c>
      <c r="C258" s="28" t="s">
        <v>303</v>
      </c>
    </row>
    <row r="259" spans="1:3" ht="21.75">
      <c r="A259" s="27">
        <v>376</v>
      </c>
      <c r="B259" s="27">
        <v>50010202</v>
      </c>
      <c r="C259" s="28" t="s">
        <v>304</v>
      </c>
    </row>
    <row r="260" spans="1:3" ht="21.75">
      <c r="A260" s="27">
        <v>377</v>
      </c>
      <c r="B260" s="27">
        <v>50010202</v>
      </c>
      <c r="C260" s="28" t="s">
        <v>305</v>
      </c>
    </row>
    <row r="261" spans="1:3" ht="21.75">
      <c r="A261" s="27">
        <v>378</v>
      </c>
      <c r="B261" s="27">
        <v>500102</v>
      </c>
      <c r="C261" s="28" t="s">
        <v>306</v>
      </c>
    </row>
    <row r="262" spans="1:3" ht="21.75">
      <c r="A262" s="27">
        <v>379</v>
      </c>
      <c r="B262" s="27">
        <v>50010103</v>
      </c>
      <c r="C262" s="28" t="s">
        <v>307</v>
      </c>
    </row>
    <row r="263" spans="1:3" ht="21.75">
      <c r="A263" s="27">
        <v>380</v>
      </c>
      <c r="B263" s="27">
        <v>500105</v>
      </c>
      <c r="C263" s="28" t="s">
        <v>308</v>
      </c>
    </row>
    <row r="264" spans="1:3" ht="21.75">
      <c r="A264" s="27">
        <v>381</v>
      </c>
      <c r="B264" s="27">
        <v>500105</v>
      </c>
      <c r="C264" s="28" t="s">
        <v>309</v>
      </c>
    </row>
    <row r="265" spans="1:3" ht="21.75">
      <c r="A265" s="27">
        <v>382</v>
      </c>
      <c r="B265" s="27">
        <v>50010301</v>
      </c>
      <c r="C265" s="28" t="s">
        <v>310</v>
      </c>
    </row>
    <row r="266" spans="1:3" ht="21.75">
      <c r="A266" s="27">
        <v>383</v>
      </c>
      <c r="B266" s="27">
        <v>50010301</v>
      </c>
      <c r="C266" s="28" t="s">
        <v>311</v>
      </c>
    </row>
    <row r="267" spans="1:3" ht="21.75">
      <c r="A267" s="27">
        <v>384</v>
      </c>
      <c r="B267" s="27">
        <v>50010201</v>
      </c>
      <c r="C267" s="28" t="s">
        <v>312</v>
      </c>
    </row>
    <row r="268" spans="1:3" ht="21.75">
      <c r="A268" s="27">
        <v>385</v>
      </c>
      <c r="B268" s="27">
        <v>50010301</v>
      </c>
      <c r="C268" s="28" t="s">
        <v>313</v>
      </c>
    </row>
    <row r="269" spans="1:3" ht="21.75">
      <c r="A269" s="27">
        <v>386</v>
      </c>
      <c r="B269" s="27">
        <v>500103</v>
      </c>
      <c r="C269" s="28" t="s">
        <v>314</v>
      </c>
    </row>
    <row r="270" spans="1:3" ht="21.75">
      <c r="A270" s="27">
        <v>387</v>
      </c>
      <c r="B270" s="27">
        <v>500103</v>
      </c>
      <c r="C270" s="28" t="s">
        <v>315</v>
      </c>
    </row>
    <row r="271" spans="1:3" ht="21.75">
      <c r="A271" s="27">
        <v>388</v>
      </c>
      <c r="B271" s="27">
        <v>500105</v>
      </c>
      <c r="C271" s="28" t="s">
        <v>316</v>
      </c>
    </row>
    <row r="272" spans="1:3" ht="21.75">
      <c r="A272" s="27">
        <v>389</v>
      </c>
      <c r="B272" s="27">
        <v>50010202</v>
      </c>
      <c r="C272" s="28" t="s">
        <v>317</v>
      </c>
    </row>
    <row r="273" spans="1:3" ht="21.75">
      <c r="A273" s="27">
        <v>390</v>
      </c>
      <c r="B273" s="27">
        <v>50010203</v>
      </c>
      <c r="C273" s="28" t="s">
        <v>318</v>
      </c>
    </row>
    <row r="274" spans="1:3" ht="21.75">
      <c r="A274" s="27">
        <v>391</v>
      </c>
      <c r="B274" s="27">
        <v>50010303</v>
      </c>
      <c r="C274" s="28" t="s">
        <v>319</v>
      </c>
    </row>
    <row r="275" spans="1:3" ht="21.75">
      <c r="A275" s="27">
        <v>392</v>
      </c>
      <c r="B275" s="27">
        <v>50010602</v>
      </c>
      <c r="C275" s="28" t="s">
        <v>320</v>
      </c>
    </row>
    <row r="276" spans="1:3" ht="21.75">
      <c r="A276" s="27">
        <v>393</v>
      </c>
      <c r="B276" s="27">
        <v>50010602</v>
      </c>
      <c r="C276" s="28" t="s">
        <v>321</v>
      </c>
    </row>
    <row r="277" spans="1:3" ht="21.75">
      <c r="A277" s="27">
        <v>394</v>
      </c>
      <c r="B277" s="27">
        <v>50010302</v>
      </c>
      <c r="C277" s="28" t="s">
        <v>322</v>
      </c>
    </row>
    <row r="278" spans="1:3" ht="21.75">
      <c r="A278" s="27">
        <v>395</v>
      </c>
      <c r="B278" s="27">
        <v>50010202</v>
      </c>
      <c r="C278" s="28" t="s">
        <v>323</v>
      </c>
    </row>
    <row r="279" spans="1:3" ht="21.75">
      <c r="A279" s="27">
        <v>396</v>
      </c>
      <c r="B279" s="27">
        <v>50010203</v>
      </c>
      <c r="C279" s="28" t="s">
        <v>324</v>
      </c>
    </row>
    <row r="280" spans="1:3" ht="21.75">
      <c r="A280" s="27">
        <v>397</v>
      </c>
      <c r="B280" s="27">
        <v>50010201</v>
      </c>
      <c r="C280" s="28" t="s">
        <v>325</v>
      </c>
    </row>
    <row r="281" spans="1:3" ht="21.75">
      <c r="A281" s="27">
        <v>398</v>
      </c>
      <c r="B281" s="27">
        <v>500102</v>
      </c>
      <c r="C281" s="28" t="s">
        <v>326</v>
      </c>
    </row>
    <row r="282" spans="1:3" ht="21.75">
      <c r="A282" s="27">
        <v>399</v>
      </c>
      <c r="B282" s="27">
        <v>500102</v>
      </c>
      <c r="C282" s="28" t="s">
        <v>327</v>
      </c>
    </row>
    <row r="283" spans="1:3" ht="21.75">
      <c r="A283" s="27">
        <v>400</v>
      </c>
      <c r="B283" s="27">
        <v>500102</v>
      </c>
      <c r="C283" s="28" t="s">
        <v>328</v>
      </c>
    </row>
    <row r="284" spans="1:3" ht="21.75">
      <c r="A284" s="27">
        <v>401</v>
      </c>
      <c r="B284" s="27">
        <v>50010601</v>
      </c>
      <c r="C284" s="28" t="s">
        <v>329</v>
      </c>
    </row>
    <row r="285" spans="1:3" ht="21.75">
      <c r="A285" s="27">
        <v>402</v>
      </c>
      <c r="B285" s="27">
        <v>50010203</v>
      </c>
      <c r="C285" s="28" t="s">
        <v>330</v>
      </c>
    </row>
    <row r="286" spans="1:3" ht="21.75">
      <c r="A286" s="27">
        <v>403</v>
      </c>
      <c r="B286" s="27">
        <v>50010202</v>
      </c>
      <c r="C286" s="28" t="s">
        <v>331</v>
      </c>
    </row>
    <row r="287" spans="1:3" ht="21.75">
      <c r="A287" s="27">
        <v>404</v>
      </c>
      <c r="B287" s="27">
        <v>50010201</v>
      </c>
      <c r="C287" s="28" t="s">
        <v>332</v>
      </c>
    </row>
    <row r="288" spans="1:3" ht="21.75">
      <c r="A288" s="27">
        <v>405</v>
      </c>
      <c r="B288" s="27">
        <v>500102</v>
      </c>
      <c r="C288" s="28" t="s">
        <v>333</v>
      </c>
    </row>
    <row r="289" spans="1:3" ht="21.75">
      <c r="A289" s="27">
        <v>406</v>
      </c>
      <c r="B289" s="27">
        <v>50010302</v>
      </c>
      <c r="C289" s="28" t="s">
        <v>334</v>
      </c>
    </row>
    <row r="290" spans="1:3" ht="21.75">
      <c r="A290" s="27">
        <v>407</v>
      </c>
      <c r="B290" s="27">
        <v>50010302</v>
      </c>
      <c r="C290" s="28" t="s">
        <v>335</v>
      </c>
    </row>
    <row r="291" spans="1:3" ht="21.75">
      <c r="A291" s="27">
        <v>408</v>
      </c>
      <c r="B291" s="27">
        <v>50010302</v>
      </c>
      <c r="C291" s="28" t="s">
        <v>336</v>
      </c>
    </row>
    <row r="292" spans="1:3" ht="21.75">
      <c r="A292" s="27">
        <v>409</v>
      </c>
      <c r="B292" s="27">
        <v>500101</v>
      </c>
      <c r="C292" s="28" t="s">
        <v>337</v>
      </c>
    </row>
    <row r="293" spans="1:3" ht="21.75">
      <c r="A293" s="27">
        <v>410</v>
      </c>
      <c r="B293" s="27">
        <v>500101</v>
      </c>
      <c r="C293" s="28" t="s">
        <v>338</v>
      </c>
    </row>
    <row r="294" spans="1:3" ht="21.75">
      <c r="A294" s="27">
        <v>411</v>
      </c>
      <c r="B294" s="27">
        <v>500101</v>
      </c>
      <c r="C294" s="28" t="s">
        <v>339</v>
      </c>
    </row>
    <row r="295" spans="1:3" ht="21.75">
      <c r="A295" s="27">
        <v>412</v>
      </c>
      <c r="B295" s="27">
        <v>50010301</v>
      </c>
      <c r="C295" s="28" t="s">
        <v>340</v>
      </c>
    </row>
    <row r="296" spans="1:3" ht="21.75">
      <c r="A296" s="27">
        <v>413</v>
      </c>
      <c r="B296" s="27">
        <v>500104</v>
      </c>
      <c r="C296" s="28" t="s">
        <v>341</v>
      </c>
    </row>
    <row r="297" spans="1:3" ht="21.75">
      <c r="A297" s="27">
        <v>237</v>
      </c>
      <c r="B297" s="27">
        <v>500105</v>
      </c>
      <c r="C297" s="28" t="s">
        <v>342</v>
      </c>
    </row>
    <row r="298" spans="1:3" ht="21.75">
      <c r="A298" s="27">
        <v>238</v>
      </c>
      <c r="B298" s="27">
        <v>500105</v>
      </c>
      <c r="C298" s="28" t="s">
        <v>343</v>
      </c>
    </row>
    <row r="299" spans="1:3" ht="21.75">
      <c r="A299" s="27">
        <v>239</v>
      </c>
      <c r="B299" s="27">
        <v>500105</v>
      </c>
      <c r="C299" s="28" t="s">
        <v>344</v>
      </c>
    </row>
    <row r="300" spans="1:3" ht="21.75">
      <c r="A300" s="27">
        <v>240</v>
      </c>
      <c r="B300" s="27">
        <v>500105</v>
      </c>
      <c r="C300" s="28" t="s">
        <v>345</v>
      </c>
    </row>
    <row r="301" spans="1:3" ht="21.75">
      <c r="A301" s="27">
        <v>241</v>
      </c>
      <c r="B301" s="27">
        <v>500105</v>
      </c>
      <c r="C301" s="28" t="s">
        <v>346</v>
      </c>
    </row>
    <row r="302" spans="1:3" ht="21.75">
      <c r="A302" s="27">
        <v>242</v>
      </c>
      <c r="B302" s="27">
        <v>500105</v>
      </c>
      <c r="C302" s="28" t="s">
        <v>347</v>
      </c>
    </row>
    <row r="303" spans="1:3" ht="21.75">
      <c r="A303" s="27">
        <v>243</v>
      </c>
      <c r="B303" s="27">
        <v>500105</v>
      </c>
      <c r="C303" s="28" t="s">
        <v>348</v>
      </c>
    </row>
    <row r="304" spans="1:3" ht="21.75">
      <c r="A304" s="27">
        <v>244</v>
      </c>
      <c r="B304" s="27">
        <v>500105</v>
      </c>
      <c r="C304" s="28" t="s">
        <v>349</v>
      </c>
    </row>
    <row r="305" spans="1:3" ht="21.75">
      <c r="A305" s="27">
        <v>245</v>
      </c>
      <c r="B305" s="27">
        <v>500105</v>
      </c>
      <c r="C305" s="28" t="s">
        <v>350</v>
      </c>
    </row>
    <row r="306" spans="1:3" ht="21.75">
      <c r="A306" s="27">
        <v>246</v>
      </c>
      <c r="B306" s="27">
        <v>500105</v>
      </c>
      <c r="C306" s="28" t="s">
        <v>351</v>
      </c>
    </row>
    <row r="307" spans="1:3" ht="21.75">
      <c r="A307" s="27">
        <v>247</v>
      </c>
      <c r="B307" s="27">
        <v>500105</v>
      </c>
      <c r="C307" s="28" t="s">
        <v>352</v>
      </c>
    </row>
    <row r="308" spans="1:3" ht="21.75">
      <c r="A308" s="27">
        <v>248</v>
      </c>
      <c r="B308" s="27">
        <v>500105</v>
      </c>
      <c r="C308" s="28" t="s">
        <v>353</v>
      </c>
    </row>
    <row r="309" spans="1:3" ht="21.75">
      <c r="A309" s="27">
        <v>249</v>
      </c>
      <c r="B309" s="27">
        <v>500105</v>
      </c>
      <c r="C309" s="28" t="s">
        <v>354</v>
      </c>
    </row>
    <row r="310" spans="1:3" ht="21.75">
      <c r="A310" s="27">
        <v>250</v>
      </c>
      <c r="B310" s="27">
        <v>500105</v>
      </c>
      <c r="C310" s="28" t="s">
        <v>355</v>
      </c>
    </row>
    <row r="311" spans="1:3" ht="21.75">
      <c r="A311" s="27">
        <v>251</v>
      </c>
      <c r="B311" s="27">
        <v>500102</v>
      </c>
      <c r="C311" s="28" t="s">
        <v>356</v>
      </c>
    </row>
    <row r="312" spans="1:3" ht="21.75">
      <c r="A312" s="27">
        <v>252</v>
      </c>
      <c r="B312" s="27">
        <v>500102</v>
      </c>
      <c r="C312" s="28" t="s">
        <v>357</v>
      </c>
    </row>
    <row r="313" spans="1:3" ht="21.75">
      <c r="A313" s="27">
        <v>253</v>
      </c>
      <c r="B313" s="27">
        <v>500102</v>
      </c>
      <c r="C313" s="28" t="s">
        <v>358</v>
      </c>
    </row>
    <row r="314" spans="1:3" ht="21.75">
      <c r="A314" s="27">
        <v>254</v>
      </c>
      <c r="B314" s="27">
        <v>500102</v>
      </c>
      <c r="C314" s="28" t="s">
        <v>359</v>
      </c>
    </row>
    <row r="315" spans="1:3" ht="21.75">
      <c r="A315" s="27">
        <v>255</v>
      </c>
      <c r="B315" s="27">
        <v>500105</v>
      </c>
      <c r="C315" s="28" t="s">
        <v>360</v>
      </c>
    </row>
    <row r="316" spans="1:3" ht="21.75">
      <c r="A316" s="27">
        <v>256</v>
      </c>
      <c r="B316" s="27">
        <v>50010203</v>
      </c>
      <c r="C316" s="28" t="s">
        <v>361</v>
      </c>
    </row>
    <row r="317" spans="1:3" ht="21.75">
      <c r="A317" s="27">
        <v>257</v>
      </c>
      <c r="B317" s="27">
        <v>500105</v>
      </c>
      <c r="C317" s="28" t="s">
        <v>362</v>
      </c>
    </row>
    <row r="318" spans="1:3" ht="21.75">
      <c r="A318" s="27">
        <v>258</v>
      </c>
      <c r="B318" s="27">
        <v>500105</v>
      </c>
      <c r="C318" s="28" t="s">
        <v>363</v>
      </c>
    </row>
    <row r="319" spans="1:3" ht="21.75">
      <c r="A319" s="27">
        <v>259</v>
      </c>
      <c r="B319" s="27">
        <v>500105</v>
      </c>
      <c r="C319" s="28" t="s">
        <v>364</v>
      </c>
    </row>
    <row r="320" spans="1:3" ht="21.75">
      <c r="A320" s="27">
        <v>260</v>
      </c>
      <c r="B320" s="27">
        <v>500105</v>
      </c>
      <c r="C320" s="28" t="s">
        <v>365</v>
      </c>
    </row>
    <row r="321" spans="1:3" ht="21.75">
      <c r="A321" s="27">
        <v>261</v>
      </c>
      <c r="B321" s="27">
        <v>500105</v>
      </c>
      <c r="C321" s="28" t="s">
        <v>366</v>
      </c>
    </row>
    <row r="322" spans="1:3" ht="21.75">
      <c r="A322" s="27">
        <v>262</v>
      </c>
      <c r="B322" s="27">
        <v>500105</v>
      </c>
      <c r="C322" s="28" t="s">
        <v>367</v>
      </c>
    </row>
    <row r="323" spans="1:3" ht="21.75">
      <c r="A323" s="27">
        <v>263</v>
      </c>
      <c r="B323" s="27">
        <v>50010501</v>
      </c>
      <c r="C323" s="28" t="s">
        <v>368</v>
      </c>
    </row>
    <row r="324" spans="1:3" ht="21.75">
      <c r="A324" s="27">
        <v>264</v>
      </c>
      <c r="B324" s="27">
        <v>50010501</v>
      </c>
      <c r="C324" s="28" t="s">
        <v>369</v>
      </c>
    </row>
    <row r="325" spans="1:3" ht="21.75">
      <c r="A325" s="27">
        <v>265</v>
      </c>
      <c r="B325" s="27">
        <v>50010502</v>
      </c>
      <c r="C325" s="28" t="s">
        <v>370</v>
      </c>
    </row>
    <row r="326" spans="1:3" ht="21.75">
      <c r="A326" s="27">
        <v>266</v>
      </c>
      <c r="B326" s="27">
        <v>500105</v>
      </c>
      <c r="C326" s="28" t="s">
        <v>371</v>
      </c>
    </row>
    <row r="327" spans="1:3" ht="21.75">
      <c r="A327" s="27">
        <v>267</v>
      </c>
      <c r="B327" s="27">
        <v>50010501</v>
      </c>
      <c r="C327" s="28" t="s">
        <v>372</v>
      </c>
    </row>
    <row r="328" spans="1:3" ht="21.75">
      <c r="A328" s="27">
        <v>268</v>
      </c>
      <c r="B328" s="27">
        <v>500105</v>
      </c>
      <c r="C328" s="28" t="s">
        <v>373</v>
      </c>
    </row>
    <row r="329" spans="1:3" ht="21.75">
      <c r="A329" s="27">
        <v>269</v>
      </c>
      <c r="B329" s="27">
        <v>500105</v>
      </c>
      <c r="C329" s="28" t="s">
        <v>374</v>
      </c>
    </row>
    <row r="330" spans="1:3" ht="21.75">
      <c r="A330" s="27">
        <v>270</v>
      </c>
      <c r="B330" s="27">
        <v>500105</v>
      </c>
      <c r="C330" s="28" t="s">
        <v>375</v>
      </c>
    </row>
    <row r="331" spans="1:3" ht="21.75">
      <c r="A331" s="27">
        <v>271</v>
      </c>
      <c r="B331" s="27">
        <v>50010501</v>
      </c>
      <c r="C331" s="28" t="s">
        <v>376</v>
      </c>
    </row>
    <row r="332" spans="1:3" ht="21.75">
      <c r="A332" s="27">
        <v>272</v>
      </c>
      <c r="B332" s="27">
        <v>500105</v>
      </c>
      <c r="C332" s="28" t="s">
        <v>377</v>
      </c>
    </row>
    <row r="333" spans="1:3" ht="21.75">
      <c r="A333" s="27">
        <v>273</v>
      </c>
      <c r="B333" s="27">
        <v>50010501</v>
      </c>
      <c r="C333" s="28" t="s">
        <v>378</v>
      </c>
    </row>
    <row r="334" spans="1:3" ht="21.75">
      <c r="A334" s="27">
        <v>274</v>
      </c>
      <c r="B334" s="27">
        <v>50010502</v>
      </c>
      <c r="C334" s="28" t="s">
        <v>379</v>
      </c>
    </row>
    <row r="335" spans="1:3" ht="21.75">
      <c r="A335" s="27">
        <v>275</v>
      </c>
      <c r="B335" s="27">
        <v>50010502</v>
      </c>
      <c r="C335" s="28" t="s">
        <v>380</v>
      </c>
    </row>
    <row r="336" spans="1:3" ht="21.75">
      <c r="A336" s="27">
        <v>276</v>
      </c>
      <c r="B336" s="27">
        <v>50010501</v>
      </c>
      <c r="C336" s="28" t="s">
        <v>381</v>
      </c>
    </row>
    <row r="337" spans="1:3" ht="21.75">
      <c r="A337" s="27">
        <v>277</v>
      </c>
      <c r="B337" s="27">
        <v>50010501</v>
      </c>
      <c r="C337" s="28" t="s">
        <v>382</v>
      </c>
    </row>
    <row r="338" spans="1:3" ht="21.75">
      <c r="A338" s="27">
        <v>278</v>
      </c>
      <c r="B338" s="27">
        <v>50010502</v>
      </c>
      <c r="C338" s="28" t="s">
        <v>383</v>
      </c>
    </row>
    <row r="339" spans="1:3" ht="21.75">
      <c r="A339" s="27">
        <v>279</v>
      </c>
      <c r="B339" s="27">
        <v>500105</v>
      </c>
      <c r="C339" s="28" t="s">
        <v>384</v>
      </c>
    </row>
    <row r="340" spans="1:3" ht="21.75">
      <c r="A340" s="27">
        <v>280</v>
      </c>
      <c r="B340" s="27">
        <v>50010501</v>
      </c>
      <c r="C340" s="28" t="s">
        <v>385</v>
      </c>
    </row>
    <row r="341" spans="1:3" ht="21.75">
      <c r="A341" s="27">
        <v>281</v>
      </c>
      <c r="B341" s="27">
        <v>500105</v>
      </c>
      <c r="C341" s="28" t="s">
        <v>386</v>
      </c>
    </row>
    <row r="342" spans="1:3" ht="21.75">
      <c r="A342" s="27">
        <v>282</v>
      </c>
      <c r="B342" s="27">
        <v>50010501</v>
      </c>
      <c r="C342" s="28" t="s">
        <v>387</v>
      </c>
    </row>
    <row r="343" spans="1:3" ht="21.75">
      <c r="A343" s="27">
        <v>283</v>
      </c>
      <c r="B343" s="27">
        <v>500105</v>
      </c>
      <c r="C343" s="28" t="s">
        <v>388</v>
      </c>
    </row>
    <row r="344" spans="1:3" ht="21.75">
      <c r="A344" s="27">
        <v>284</v>
      </c>
      <c r="B344" s="27">
        <v>500105</v>
      </c>
      <c r="C344" s="28" t="s">
        <v>389</v>
      </c>
    </row>
    <row r="345" spans="1:3" ht="21.75">
      <c r="A345" s="27">
        <v>285</v>
      </c>
      <c r="B345" s="27">
        <v>50010502</v>
      </c>
      <c r="C345" s="28" t="s">
        <v>390</v>
      </c>
    </row>
    <row r="346" spans="1:3" ht="21.75">
      <c r="A346" s="27">
        <v>286</v>
      </c>
      <c r="B346" s="27">
        <v>500105</v>
      </c>
      <c r="C346" s="28" t="s">
        <v>391</v>
      </c>
    </row>
    <row r="347" spans="1:3" ht="21.75">
      <c r="A347" s="27">
        <v>287</v>
      </c>
      <c r="B347" s="27">
        <v>500105</v>
      </c>
      <c r="C347" s="28" t="s">
        <v>392</v>
      </c>
    </row>
    <row r="348" spans="1:3" ht="21.75">
      <c r="A348" s="27">
        <v>288</v>
      </c>
      <c r="B348" s="27">
        <v>500105</v>
      </c>
      <c r="C348" s="28" t="s">
        <v>393</v>
      </c>
    </row>
    <row r="349" spans="1:3" ht="21.75">
      <c r="A349" s="27">
        <v>289</v>
      </c>
      <c r="B349" s="27">
        <v>500105</v>
      </c>
      <c r="C349" s="28" t="s">
        <v>394</v>
      </c>
    </row>
    <row r="350" spans="1:3" ht="21.75">
      <c r="A350" s="27">
        <v>290</v>
      </c>
      <c r="B350" s="27">
        <v>50010201</v>
      </c>
      <c r="C350" s="28" t="s">
        <v>395</v>
      </c>
    </row>
    <row r="351" spans="1:3" ht="21.75">
      <c r="A351" s="27">
        <v>291</v>
      </c>
      <c r="B351" s="27">
        <v>500105</v>
      </c>
      <c r="C351" s="28" t="s">
        <v>396</v>
      </c>
    </row>
    <row r="352" spans="1:3" ht="21.75">
      <c r="A352" s="27">
        <v>292</v>
      </c>
      <c r="B352" s="27">
        <v>500105</v>
      </c>
      <c r="C352" s="28" t="s">
        <v>397</v>
      </c>
    </row>
    <row r="353" spans="1:3" ht="21.75">
      <c r="A353" s="27">
        <v>293</v>
      </c>
      <c r="B353" s="27">
        <v>50010502</v>
      </c>
      <c r="C353" s="28" t="s">
        <v>398</v>
      </c>
    </row>
    <row r="354" spans="1:3" ht="21.75">
      <c r="A354" s="27">
        <v>294</v>
      </c>
      <c r="B354" s="27">
        <v>500102</v>
      </c>
      <c r="C354" s="28" t="s">
        <v>399</v>
      </c>
    </row>
    <row r="355" spans="1:3" ht="21.75">
      <c r="A355" s="27">
        <v>295</v>
      </c>
      <c r="B355" s="27">
        <v>500105</v>
      </c>
      <c r="C355" s="28" t="s">
        <v>400</v>
      </c>
    </row>
    <row r="356" spans="1:3" ht="21.75">
      <c r="A356" s="27">
        <v>296</v>
      </c>
      <c r="B356" s="27">
        <v>50010201</v>
      </c>
      <c r="C356" s="28" t="s">
        <v>401</v>
      </c>
    </row>
    <row r="357" spans="1:3" ht="21.75">
      <c r="A357" s="27">
        <v>297</v>
      </c>
      <c r="B357" s="27">
        <v>500105</v>
      </c>
      <c r="C357" s="28" t="s">
        <v>402</v>
      </c>
    </row>
    <row r="358" spans="1:3" ht="21.75">
      <c r="A358" s="27">
        <v>298</v>
      </c>
      <c r="B358" s="27">
        <v>50010203</v>
      </c>
      <c r="C358" s="28" t="s">
        <v>403</v>
      </c>
    </row>
    <row r="359" spans="1:3" ht="21.75">
      <c r="A359" s="27">
        <v>299</v>
      </c>
      <c r="B359" s="27">
        <v>500102</v>
      </c>
      <c r="C359" s="28" t="s">
        <v>404</v>
      </c>
    </row>
    <row r="360" spans="1:3" ht="21.75">
      <c r="A360" s="27">
        <v>300</v>
      </c>
      <c r="B360" s="27">
        <v>500102</v>
      </c>
      <c r="C360" s="28" t="s">
        <v>405</v>
      </c>
    </row>
    <row r="361" spans="1:3" ht="21.75">
      <c r="A361" s="27">
        <v>301</v>
      </c>
      <c r="B361" s="27">
        <v>500105</v>
      </c>
      <c r="C361" s="28" t="s">
        <v>406</v>
      </c>
    </row>
    <row r="362" spans="1:3" ht="21.75">
      <c r="A362" s="27">
        <v>302</v>
      </c>
      <c r="B362" s="27">
        <v>500105</v>
      </c>
      <c r="C362" s="28" t="s">
        <v>407</v>
      </c>
    </row>
    <row r="363" spans="1:3" ht="21.75">
      <c r="A363" s="27">
        <v>303</v>
      </c>
      <c r="B363" s="27">
        <v>50010201</v>
      </c>
      <c r="C363" s="28" t="s">
        <v>408</v>
      </c>
    </row>
    <row r="364" spans="1:3" ht="21.75">
      <c r="A364" s="27">
        <v>304</v>
      </c>
      <c r="B364" s="27">
        <v>500105</v>
      </c>
      <c r="C364" s="28" t="s">
        <v>409</v>
      </c>
    </row>
    <row r="365" spans="1:3" ht="21.75">
      <c r="A365" s="27">
        <v>305</v>
      </c>
      <c r="B365" s="27">
        <v>50010501</v>
      </c>
      <c r="C365" s="28" t="s">
        <v>410</v>
      </c>
    </row>
    <row r="366" spans="1:3" ht="21.75">
      <c r="A366" s="27">
        <v>306</v>
      </c>
      <c r="B366" s="27">
        <v>50010502</v>
      </c>
      <c r="C366" s="28" t="s">
        <v>411</v>
      </c>
    </row>
    <row r="367" spans="1:3" ht="21.75">
      <c r="A367" s="27">
        <v>307</v>
      </c>
      <c r="B367" s="27">
        <v>50010502</v>
      </c>
      <c r="C367" s="28" t="s">
        <v>412</v>
      </c>
    </row>
    <row r="368" spans="1:3" ht="21.75">
      <c r="A368" s="27">
        <v>308</v>
      </c>
      <c r="B368" s="27">
        <v>500105</v>
      </c>
      <c r="C368" s="28" t="s">
        <v>413</v>
      </c>
    </row>
    <row r="369" spans="1:3" ht="21.75">
      <c r="A369" s="27">
        <v>309</v>
      </c>
      <c r="B369" s="27">
        <v>50010502</v>
      </c>
      <c r="C369" s="28" t="s">
        <v>414</v>
      </c>
    </row>
    <row r="370" spans="1:3" ht="21.75">
      <c r="A370" s="27">
        <v>310</v>
      </c>
      <c r="B370" s="27">
        <v>500105</v>
      </c>
      <c r="C370" s="28" t="s">
        <v>415</v>
      </c>
    </row>
    <row r="371" spans="1:3" ht="21.75">
      <c r="A371" s="27">
        <v>311</v>
      </c>
      <c r="B371" s="27">
        <v>50010501</v>
      </c>
      <c r="C371" s="28" t="s">
        <v>416</v>
      </c>
    </row>
    <row r="372" spans="1:3" ht="21.75">
      <c r="A372" s="27">
        <v>312</v>
      </c>
      <c r="B372" s="27">
        <v>500104</v>
      </c>
      <c r="C372" s="28" t="s">
        <v>417</v>
      </c>
    </row>
    <row r="373" spans="1:3" ht="21.75">
      <c r="A373" s="27">
        <v>313</v>
      </c>
      <c r="B373" s="27">
        <v>500105</v>
      </c>
      <c r="C373" s="28" t="s">
        <v>418</v>
      </c>
    </row>
    <row r="374" spans="1:3" ht="21.75">
      <c r="A374" s="27">
        <v>314</v>
      </c>
      <c r="B374" s="27">
        <v>500105</v>
      </c>
      <c r="C374" s="28" t="s">
        <v>419</v>
      </c>
    </row>
    <row r="375" spans="1:3" ht="21.75">
      <c r="A375" s="27">
        <v>315</v>
      </c>
      <c r="B375" s="27">
        <v>500105</v>
      </c>
      <c r="C375" s="28" t="s">
        <v>420</v>
      </c>
    </row>
    <row r="376" spans="1:3" ht="21.75">
      <c r="A376" s="27">
        <v>316</v>
      </c>
      <c r="B376" s="27">
        <v>500105</v>
      </c>
      <c r="C376" s="28" t="s">
        <v>421</v>
      </c>
    </row>
    <row r="377" spans="1:3" ht="21.75">
      <c r="A377" s="27">
        <v>317</v>
      </c>
      <c r="B377" s="27">
        <v>500105</v>
      </c>
      <c r="C377" s="28" t="s">
        <v>422</v>
      </c>
    </row>
    <row r="378" spans="1:3" ht="21.75">
      <c r="A378" s="27">
        <v>318</v>
      </c>
      <c r="B378" s="27">
        <v>500105</v>
      </c>
      <c r="C378" s="28" t="s">
        <v>423</v>
      </c>
    </row>
    <row r="379" spans="1:3" ht="21.75">
      <c r="A379" s="27">
        <v>319</v>
      </c>
      <c r="B379" s="27">
        <v>500105</v>
      </c>
      <c r="C379" s="28" t="s">
        <v>423</v>
      </c>
    </row>
    <row r="380" spans="1:3" ht="21.75">
      <c r="A380" s="27">
        <v>320</v>
      </c>
      <c r="B380" s="27">
        <v>500105</v>
      </c>
      <c r="C380" s="28" t="s">
        <v>424</v>
      </c>
    </row>
    <row r="381" spans="1:3" ht="21.75">
      <c r="A381" s="27">
        <v>321</v>
      </c>
      <c r="B381" s="27">
        <v>500105</v>
      </c>
      <c r="C381" s="28" t="s">
        <v>425</v>
      </c>
    </row>
    <row r="382" spans="1:3" ht="21.75">
      <c r="A382" s="27">
        <v>322</v>
      </c>
      <c r="B382" s="27">
        <v>500105</v>
      </c>
      <c r="C382" s="28" t="s">
        <v>426</v>
      </c>
    </row>
    <row r="383" spans="1:3" ht="21.75">
      <c r="A383" s="27">
        <v>323</v>
      </c>
      <c r="B383" s="27">
        <v>500105</v>
      </c>
      <c r="C383" s="28" t="s">
        <v>427</v>
      </c>
    </row>
    <row r="384" spans="1:3" ht="21.75">
      <c r="A384" s="27">
        <v>324</v>
      </c>
      <c r="B384" s="27">
        <v>500105</v>
      </c>
      <c r="C384" s="28" t="s">
        <v>428</v>
      </c>
    </row>
    <row r="385" spans="1:3" ht="21.75">
      <c r="A385" s="27">
        <v>325</v>
      </c>
      <c r="B385" s="27">
        <v>500102</v>
      </c>
      <c r="C385" s="28" t="s">
        <v>429</v>
      </c>
    </row>
    <row r="386" spans="1:3" ht="21.75">
      <c r="A386" s="27">
        <v>326</v>
      </c>
      <c r="B386" s="27">
        <v>50010102</v>
      </c>
      <c r="C386" s="28" t="s">
        <v>430</v>
      </c>
    </row>
    <row r="387" spans="1:3" ht="21.75">
      <c r="A387" s="27">
        <v>327</v>
      </c>
      <c r="B387" s="27">
        <v>500105</v>
      </c>
      <c r="C387" s="28" t="s">
        <v>431</v>
      </c>
    </row>
    <row r="388" spans="1:3" ht="21.75">
      <c r="A388" s="27">
        <v>328</v>
      </c>
      <c r="B388" s="27">
        <v>50010502</v>
      </c>
      <c r="C388" s="28" t="s">
        <v>432</v>
      </c>
    </row>
    <row r="389" spans="1:3" ht="21.75">
      <c r="A389" s="27">
        <v>329</v>
      </c>
      <c r="B389" s="27">
        <v>50010203</v>
      </c>
      <c r="C389" s="28" t="s">
        <v>433</v>
      </c>
    </row>
    <row r="390" spans="1:3" ht="21.75">
      <c r="A390" s="27">
        <v>330</v>
      </c>
      <c r="B390" s="27">
        <v>500105</v>
      </c>
      <c r="C390" s="28" t="s">
        <v>434</v>
      </c>
    </row>
    <row r="391" spans="1:3" ht="21.75">
      <c r="A391" s="27">
        <v>331</v>
      </c>
      <c r="B391" s="27">
        <v>500104</v>
      </c>
      <c r="C391" s="28" t="s">
        <v>435</v>
      </c>
    </row>
    <row r="392" spans="1:3" ht="21.75">
      <c r="A392" s="27">
        <v>332</v>
      </c>
      <c r="B392" s="27">
        <v>500105</v>
      </c>
      <c r="C392" s="28" t="s">
        <v>436</v>
      </c>
    </row>
    <row r="393" spans="1:3" ht="21.75">
      <c r="A393" s="27">
        <v>333</v>
      </c>
      <c r="B393" s="27">
        <v>500105</v>
      </c>
      <c r="C393" s="28" t="s">
        <v>437</v>
      </c>
    </row>
    <row r="394" spans="1:3" ht="21.75">
      <c r="A394" s="27">
        <v>334</v>
      </c>
      <c r="B394" s="27">
        <v>50010203</v>
      </c>
      <c r="C394" s="28" t="s">
        <v>438</v>
      </c>
    </row>
    <row r="395" spans="1:3" ht="21.75">
      <c r="A395" s="27">
        <v>335</v>
      </c>
      <c r="B395" s="27">
        <v>50010102</v>
      </c>
      <c r="C395" s="28" t="s">
        <v>439</v>
      </c>
    </row>
    <row r="396" spans="1:3" ht="21.75">
      <c r="A396" s="27">
        <v>336</v>
      </c>
      <c r="B396" s="27">
        <v>500102</v>
      </c>
      <c r="C396" s="28" t="s">
        <v>440</v>
      </c>
    </row>
    <row r="397" spans="1:3" ht="21.75">
      <c r="A397" s="27">
        <v>337</v>
      </c>
      <c r="B397" s="27">
        <v>500104</v>
      </c>
      <c r="C397" s="28" t="s">
        <v>441</v>
      </c>
    </row>
    <row r="398" spans="1:3" ht="21.75">
      <c r="A398" s="27">
        <v>338</v>
      </c>
      <c r="B398" s="27">
        <v>500105</v>
      </c>
      <c r="C398" s="28" t="s">
        <v>442</v>
      </c>
    </row>
    <row r="399" spans="1:3" ht="21.75">
      <c r="A399" s="27">
        <v>339</v>
      </c>
      <c r="B399" s="27">
        <v>50010302</v>
      </c>
      <c r="C399" s="28" t="s">
        <v>443</v>
      </c>
    </row>
    <row r="400" spans="1:3" ht="21.75">
      <c r="A400" s="27">
        <v>340</v>
      </c>
      <c r="B400" s="27">
        <v>50010101</v>
      </c>
      <c r="C400" s="28" t="s">
        <v>444</v>
      </c>
    </row>
    <row r="401" spans="1:3" ht="21.75">
      <c r="A401" s="27">
        <v>341</v>
      </c>
      <c r="B401" s="27">
        <v>50010602</v>
      </c>
      <c r="C401" s="28" t="s">
        <v>445</v>
      </c>
    </row>
    <row r="402" spans="1:3" ht="21.75">
      <c r="A402" s="27">
        <v>342</v>
      </c>
      <c r="B402" s="27">
        <v>500106</v>
      </c>
      <c r="C402" s="28" t="s">
        <v>446</v>
      </c>
    </row>
    <row r="403" spans="1:3" ht="21.75">
      <c r="A403" s="27">
        <v>343</v>
      </c>
      <c r="B403" s="27">
        <v>50010103</v>
      </c>
      <c r="C403" s="28" t="s">
        <v>447</v>
      </c>
    </row>
    <row r="404" spans="1:3" ht="21.75">
      <c r="A404" s="27">
        <v>344</v>
      </c>
      <c r="B404" s="27">
        <v>50010601</v>
      </c>
      <c r="C404" s="28" t="s">
        <v>448</v>
      </c>
    </row>
    <row r="405" spans="1:3" ht="21.75">
      <c r="A405" s="27">
        <v>345</v>
      </c>
      <c r="B405" s="27">
        <v>50010704</v>
      </c>
      <c r="C405" s="28" t="s">
        <v>449</v>
      </c>
    </row>
    <row r="406" spans="1:3" ht="21.75">
      <c r="A406" s="27">
        <v>346</v>
      </c>
      <c r="B406" s="27">
        <v>50010202</v>
      </c>
      <c r="C406" s="28" t="s">
        <v>450</v>
      </c>
    </row>
    <row r="407" spans="1:3" ht="21.75">
      <c r="A407" s="27">
        <v>347</v>
      </c>
      <c r="B407" s="27">
        <v>50010303</v>
      </c>
      <c r="C407" s="28" t="s">
        <v>451</v>
      </c>
    </row>
    <row r="408" spans="1:3" ht="21.75">
      <c r="A408" s="27">
        <v>348</v>
      </c>
      <c r="B408" s="27">
        <v>50010301</v>
      </c>
      <c r="C408" s="28" t="s">
        <v>452</v>
      </c>
    </row>
    <row r="409" spans="1:3" ht="21.75">
      <c r="A409" s="27">
        <v>349</v>
      </c>
      <c r="B409" s="27">
        <v>500101</v>
      </c>
      <c r="C409" s="28" t="s">
        <v>452</v>
      </c>
    </row>
    <row r="410" spans="1:3" ht="21.75">
      <c r="A410" s="27">
        <v>350</v>
      </c>
      <c r="B410" s="27">
        <v>50010201</v>
      </c>
      <c r="C410" s="28" t="s">
        <v>453</v>
      </c>
    </row>
    <row r="411" spans="1:3" ht="21.75">
      <c r="A411" s="27">
        <v>351</v>
      </c>
      <c r="B411" s="27">
        <v>500105</v>
      </c>
      <c r="C411" s="28" t="s">
        <v>454</v>
      </c>
    </row>
    <row r="412" spans="1:3" ht="21.75">
      <c r="A412" s="27">
        <v>352</v>
      </c>
      <c r="B412" s="27">
        <v>500101</v>
      </c>
      <c r="C412" s="28" t="s">
        <v>455</v>
      </c>
    </row>
    <row r="413" spans="1:3" ht="21.75">
      <c r="A413" s="27">
        <v>353</v>
      </c>
      <c r="B413" s="27">
        <v>50010103</v>
      </c>
      <c r="C413" s="28" t="s">
        <v>456</v>
      </c>
    </row>
    <row r="414" spans="1:3" ht="21.75">
      <c r="A414" s="27">
        <v>354</v>
      </c>
      <c r="B414" s="27">
        <v>50010102</v>
      </c>
      <c r="C414" s="28" t="s">
        <v>457</v>
      </c>
    </row>
    <row r="415" spans="1:3" ht="21.75">
      <c r="A415" s="27">
        <v>414</v>
      </c>
      <c r="B415" s="27">
        <v>50010601</v>
      </c>
      <c r="C415" s="28" t="s">
        <v>458</v>
      </c>
    </row>
    <row r="416" spans="1:3" ht="21.75">
      <c r="A416" s="27">
        <v>415</v>
      </c>
      <c r="B416" s="27">
        <v>500105</v>
      </c>
      <c r="C416" s="28" t="s">
        <v>459</v>
      </c>
    </row>
    <row r="417" spans="1:3" ht="21.75">
      <c r="A417" s="27">
        <v>416</v>
      </c>
      <c r="B417" s="27">
        <v>500103</v>
      </c>
      <c r="C417" s="28" t="s">
        <v>460</v>
      </c>
    </row>
    <row r="418" spans="1:3" ht="21.75">
      <c r="A418" s="27">
        <v>417</v>
      </c>
      <c r="B418" s="27">
        <v>50010301</v>
      </c>
      <c r="C418" s="28" t="s">
        <v>461</v>
      </c>
    </row>
    <row r="419" spans="1:3" ht="21.75">
      <c r="A419" s="27">
        <v>418</v>
      </c>
      <c r="B419" s="27">
        <v>50010301</v>
      </c>
      <c r="C419" s="28" t="s">
        <v>462</v>
      </c>
    </row>
    <row r="420" spans="1:3" ht="21.75">
      <c r="A420" s="27">
        <v>419</v>
      </c>
      <c r="B420" s="27">
        <v>50010303</v>
      </c>
      <c r="C420" s="28" t="s">
        <v>463</v>
      </c>
    </row>
    <row r="421" spans="1:3" ht="21.75">
      <c r="A421" s="27">
        <v>420</v>
      </c>
      <c r="B421" s="27">
        <v>50010302</v>
      </c>
      <c r="C421" s="28" t="s">
        <v>464</v>
      </c>
    </row>
    <row r="422" spans="1:3" ht="21.75">
      <c r="A422" s="27">
        <v>421</v>
      </c>
      <c r="B422" s="27">
        <v>500103</v>
      </c>
      <c r="C422" s="28" t="s">
        <v>465</v>
      </c>
    </row>
    <row r="423" spans="1:3" ht="21.75">
      <c r="A423" s="27">
        <v>422</v>
      </c>
      <c r="B423" s="27">
        <v>50010103</v>
      </c>
      <c r="C423" s="28" t="s">
        <v>466</v>
      </c>
    </row>
    <row r="424" spans="1:3" ht="21.75">
      <c r="A424" s="27">
        <v>423</v>
      </c>
      <c r="B424" s="27">
        <v>50010102</v>
      </c>
      <c r="C424" s="28" t="s">
        <v>467</v>
      </c>
    </row>
    <row r="425" spans="1:3" ht="21.75">
      <c r="A425" s="27">
        <v>424</v>
      </c>
      <c r="B425" s="27">
        <v>50010102</v>
      </c>
      <c r="C425" s="28" t="s">
        <v>468</v>
      </c>
    </row>
    <row r="426" spans="1:3" ht="21.75">
      <c r="A426" s="27">
        <v>425</v>
      </c>
      <c r="B426" s="27">
        <v>50010101</v>
      </c>
      <c r="C426" s="28" t="s">
        <v>469</v>
      </c>
    </row>
    <row r="427" spans="1:3" ht="21.75">
      <c r="A427" s="27">
        <v>426</v>
      </c>
      <c r="B427" s="27">
        <v>50010102</v>
      </c>
      <c r="C427" s="28" t="s">
        <v>470</v>
      </c>
    </row>
    <row r="428" spans="1:3" ht="21.75">
      <c r="A428" s="27">
        <v>427</v>
      </c>
      <c r="B428" s="27">
        <v>50010102</v>
      </c>
      <c r="C428" s="28" t="s">
        <v>471</v>
      </c>
    </row>
    <row r="429" spans="1:3" ht="21.75">
      <c r="A429" s="27">
        <v>428</v>
      </c>
      <c r="B429" s="27">
        <v>50010102</v>
      </c>
      <c r="C429" s="28" t="s">
        <v>472</v>
      </c>
    </row>
    <row r="430" spans="1:3" ht="21.75">
      <c r="A430" s="27">
        <v>429</v>
      </c>
      <c r="B430" s="27">
        <v>50010302</v>
      </c>
      <c r="C430" s="28" t="s">
        <v>473</v>
      </c>
    </row>
    <row r="431" spans="1:3" ht="21.75">
      <c r="A431" s="27">
        <v>430</v>
      </c>
      <c r="B431" s="27">
        <v>50010602</v>
      </c>
      <c r="C431" s="28" t="s">
        <v>474</v>
      </c>
    </row>
    <row r="432" spans="1:3" ht="21.75">
      <c r="A432" s="27">
        <v>431</v>
      </c>
      <c r="B432" s="27">
        <v>50010601</v>
      </c>
      <c r="C432" s="28" t="s">
        <v>475</v>
      </c>
    </row>
    <row r="433" spans="1:3" ht="21.75">
      <c r="A433" s="27">
        <v>432</v>
      </c>
      <c r="B433" s="27">
        <v>50010602</v>
      </c>
      <c r="C433" s="28" t="s">
        <v>476</v>
      </c>
    </row>
    <row r="434" spans="1:3" ht="21.75">
      <c r="A434" s="27">
        <v>433</v>
      </c>
      <c r="B434" s="27">
        <v>50010602</v>
      </c>
      <c r="C434" s="28" t="s">
        <v>477</v>
      </c>
    </row>
    <row r="435" spans="1:3" ht="21.75">
      <c r="A435" s="27">
        <v>434</v>
      </c>
      <c r="B435" s="27">
        <v>500103</v>
      </c>
      <c r="C435" s="28" t="s">
        <v>478</v>
      </c>
    </row>
    <row r="436" spans="1:3" ht="21.75">
      <c r="A436" s="27">
        <v>435</v>
      </c>
      <c r="B436" s="27">
        <v>50010302</v>
      </c>
      <c r="C436" s="28" t="s">
        <v>479</v>
      </c>
    </row>
    <row r="437" spans="1:3" ht="21.75">
      <c r="A437" s="27">
        <v>436</v>
      </c>
      <c r="B437" s="27">
        <v>500105</v>
      </c>
      <c r="C437" s="28" t="s">
        <v>480</v>
      </c>
    </row>
    <row r="438" spans="1:3" ht="21.75">
      <c r="A438" s="27">
        <v>437</v>
      </c>
      <c r="B438" s="27">
        <v>50010301</v>
      </c>
      <c r="C438" s="28" t="s">
        <v>481</v>
      </c>
    </row>
    <row r="439" spans="1:3" ht="21.75">
      <c r="A439" s="27">
        <v>438</v>
      </c>
      <c r="B439" s="27">
        <v>500105</v>
      </c>
      <c r="C439" s="28" t="s">
        <v>482</v>
      </c>
    </row>
    <row r="440" spans="1:3" ht="21.75">
      <c r="A440" s="27">
        <v>439</v>
      </c>
      <c r="B440" s="27">
        <v>50010602</v>
      </c>
      <c r="C440" s="28" t="s">
        <v>483</v>
      </c>
    </row>
    <row r="441" spans="1:3" ht="21.75">
      <c r="A441" s="27">
        <v>440</v>
      </c>
      <c r="B441" s="27">
        <v>500105</v>
      </c>
      <c r="C441" s="28" t="s">
        <v>484</v>
      </c>
    </row>
    <row r="442" spans="1:3" ht="21.75">
      <c r="A442" s="27">
        <v>441</v>
      </c>
      <c r="B442" s="27">
        <v>50010301</v>
      </c>
      <c r="C442" s="28" t="s">
        <v>485</v>
      </c>
    </row>
    <row r="443" spans="1:3" ht="21.75">
      <c r="A443" s="27">
        <v>442</v>
      </c>
      <c r="B443" s="27">
        <v>500105</v>
      </c>
      <c r="C443" s="28" t="s">
        <v>486</v>
      </c>
    </row>
    <row r="444" spans="1:3" ht="21.75">
      <c r="A444" s="27">
        <v>443</v>
      </c>
      <c r="B444" s="27">
        <v>500105</v>
      </c>
      <c r="C444" s="28" t="s">
        <v>487</v>
      </c>
    </row>
    <row r="445" spans="1:3" ht="21.75">
      <c r="A445" s="27">
        <v>444</v>
      </c>
      <c r="B445" s="27">
        <v>50010302</v>
      </c>
      <c r="C445" s="28" t="s">
        <v>488</v>
      </c>
    </row>
    <row r="446" spans="1:3" ht="21.75">
      <c r="A446" s="27">
        <v>445</v>
      </c>
      <c r="B446" s="27">
        <v>500105</v>
      </c>
      <c r="C446" s="28" t="s">
        <v>489</v>
      </c>
    </row>
    <row r="447" spans="1:3" ht="21.75">
      <c r="A447" s="27">
        <v>446</v>
      </c>
      <c r="B447" s="27">
        <v>500105</v>
      </c>
      <c r="C447" s="28" t="s">
        <v>490</v>
      </c>
    </row>
    <row r="448" spans="1:3" ht="21.75">
      <c r="A448" s="27">
        <v>447</v>
      </c>
      <c r="B448" s="27">
        <v>50010501</v>
      </c>
      <c r="C448" s="28" t="s">
        <v>491</v>
      </c>
    </row>
    <row r="449" spans="1:3" ht="21.75">
      <c r="A449" s="27">
        <v>448</v>
      </c>
      <c r="B449" s="27">
        <v>500102</v>
      </c>
      <c r="C449" s="28" t="s">
        <v>492</v>
      </c>
    </row>
    <row r="450" spans="1:3" ht="21.75">
      <c r="A450" s="27">
        <v>449</v>
      </c>
      <c r="B450" s="27">
        <v>500105</v>
      </c>
      <c r="C450" s="28" t="s">
        <v>493</v>
      </c>
    </row>
    <row r="451" spans="1:3" ht="21.75">
      <c r="A451" s="27">
        <v>450</v>
      </c>
      <c r="B451" s="27">
        <v>50010203</v>
      </c>
      <c r="C451" s="28" t="s">
        <v>494</v>
      </c>
    </row>
    <row r="452" spans="1:3" ht="21.75">
      <c r="A452" s="27">
        <v>451</v>
      </c>
      <c r="B452" s="27">
        <v>500103</v>
      </c>
      <c r="C452" s="28" t="s">
        <v>495</v>
      </c>
    </row>
    <row r="453" spans="1:3" ht="21.75">
      <c r="A453" s="27">
        <v>452</v>
      </c>
      <c r="B453" s="27">
        <v>50010601</v>
      </c>
      <c r="C453" s="28" t="s">
        <v>496</v>
      </c>
    </row>
    <row r="454" spans="1:3" ht="21.75">
      <c r="A454" s="27">
        <v>453</v>
      </c>
      <c r="B454" s="27">
        <v>50010601</v>
      </c>
      <c r="C454" s="28" t="s">
        <v>497</v>
      </c>
    </row>
    <row r="455" spans="1:3" ht="21.75">
      <c r="A455" s="27">
        <v>454</v>
      </c>
      <c r="B455" s="27">
        <v>500103</v>
      </c>
      <c r="C455" s="28" t="s">
        <v>498</v>
      </c>
    </row>
    <row r="456" spans="1:3" ht="21.75">
      <c r="A456" s="27">
        <v>455</v>
      </c>
      <c r="B456" s="27">
        <v>500105</v>
      </c>
      <c r="C456" s="28" t="s">
        <v>499</v>
      </c>
    </row>
    <row r="457" spans="1:3" ht="21.75">
      <c r="A457" s="27">
        <v>456</v>
      </c>
      <c r="B457" s="27">
        <v>500105</v>
      </c>
      <c r="C457" s="28" t="s">
        <v>500</v>
      </c>
    </row>
    <row r="458" spans="1:3" ht="21.75">
      <c r="A458" s="27">
        <v>457</v>
      </c>
      <c r="B458" s="27">
        <v>500105</v>
      </c>
      <c r="C458" s="28" t="s">
        <v>501</v>
      </c>
    </row>
    <row r="459" spans="1:3" ht="21.75">
      <c r="A459" s="27">
        <v>458</v>
      </c>
      <c r="B459" s="27">
        <v>500105</v>
      </c>
      <c r="C459" s="28" t="s">
        <v>502</v>
      </c>
    </row>
    <row r="460" spans="1:3" ht="21.75">
      <c r="A460" s="27">
        <v>459</v>
      </c>
      <c r="B460" s="27">
        <v>500105</v>
      </c>
      <c r="C460" s="28" t="s">
        <v>503</v>
      </c>
    </row>
    <row r="461" spans="1:3" ht="21.75">
      <c r="A461" s="27">
        <v>460</v>
      </c>
      <c r="B461" s="27">
        <v>50010501</v>
      </c>
      <c r="C461" s="28" t="s">
        <v>504</v>
      </c>
    </row>
    <row r="462" spans="1:3" ht="21.75">
      <c r="A462" s="27">
        <v>461</v>
      </c>
      <c r="B462" s="27">
        <v>500103</v>
      </c>
      <c r="C462" s="28" t="s">
        <v>505</v>
      </c>
    </row>
    <row r="463" spans="1:3" ht="21.75">
      <c r="A463" s="27">
        <v>462</v>
      </c>
      <c r="B463" s="27">
        <v>500107</v>
      </c>
      <c r="C463" s="28" t="s">
        <v>506</v>
      </c>
    </row>
    <row r="464" spans="1:3" ht="21.75">
      <c r="A464" s="27">
        <v>463</v>
      </c>
      <c r="B464" s="27">
        <v>50010501</v>
      </c>
      <c r="C464" s="28" t="s">
        <v>507</v>
      </c>
    </row>
    <row r="465" spans="1:3" ht="21.75">
      <c r="A465" s="27">
        <v>464</v>
      </c>
      <c r="B465" s="27">
        <v>500105</v>
      </c>
      <c r="C465" s="28" t="s">
        <v>508</v>
      </c>
    </row>
    <row r="466" spans="1:3" ht="21.75">
      <c r="A466" s="27">
        <v>465</v>
      </c>
      <c r="B466" s="27">
        <v>500107</v>
      </c>
      <c r="C466" s="28" t="s">
        <v>509</v>
      </c>
    </row>
    <row r="467" spans="1:3" ht="21.75">
      <c r="A467" s="27">
        <v>466</v>
      </c>
      <c r="B467" s="27">
        <v>50010602</v>
      </c>
      <c r="C467" s="28" t="s">
        <v>510</v>
      </c>
    </row>
    <row r="468" spans="1:3" ht="21.75">
      <c r="A468" s="27">
        <v>467</v>
      </c>
      <c r="B468" s="27">
        <v>50010602</v>
      </c>
      <c r="C468" s="28" t="s">
        <v>511</v>
      </c>
    </row>
    <row r="469" spans="1:3" ht="21.75">
      <c r="A469" s="27">
        <v>468</v>
      </c>
      <c r="B469" s="27">
        <v>50010907</v>
      </c>
      <c r="C469" s="28" t="s">
        <v>512</v>
      </c>
    </row>
    <row r="470" spans="1:3" ht="21.75">
      <c r="A470" s="27">
        <v>469</v>
      </c>
      <c r="B470" s="27">
        <v>500104</v>
      </c>
      <c r="C470" s="28" t="s">
        <v>513</v>
      </c>
    </row>
    <row r="471" spans="1:3" ht="21.75">
      <c r="A471" s="27">
        <v>470</v>
      </c>
      <c r="B471" s="27">
        <v>500105</v>
      </c>
      <c r="C471" s="28" t="s">
        <v>514</v>
      </c>
    </row>
    <row r="472" spans="1:3" ht="21.75">
      <c r="A472" s="27">
        <v>471</v>
      </c>
      <c r="B472" s="27">
        <v>500103</v>
      </c>
      <c r="C472" s="28" t="s">
        <v>515</v>
      </c>
    </row>
    <row r="473" spans="1:3" ht="21.75">
      <c r="A473" s="27">
        <v>472</v>
      </c>
      <c r="B473" s="27">
        <v>500103</v>
      </c>
      <c r="C473" s="28" t="s">
        <v>516</v>
      </c>
    </row>
    <row r="474" spans="1:3" ht="21.75">
      <c r="A474" s="27">
        <v>473</v>
      </c>
      <c r="B474" s="27">
        <v>500103</v>
      </c>
      <c r="C474" s="28" t="s">
        <v>517</v>
      </c>
    </row>
    <row r="475" spans="1:3" ht="21.75">
      <c r="A475" s="27">
        <v>474</v>
      </c>
      <c r="B475" s="27">
        <v>500105</v>
      </c>
      <c r="C475" s="28" t="s">
        <v>518</v>
      </c>
    </row>
    <row r="476" spans="1:3" ht="21.75">
      <c r="A476" s="27">
        <v>475</v>
      </c>
      <c r="B476" s="27">
        <v>500105</v>
      </c>
      <c r="C476" s="28" t="s">
        <v>519</v>
      </c>
    </row>
    <row r="477" spans="1:3" ht="21.75">
      <c r="A477" s="27">
        <v>476</v>
      </c>
      <c r="B477" s="27">
        <v>50010702</v>
      </c>
      <c r="C477" s="28" t="s">
        <v>520</v>
      </c>
    </row>
    <row r="478" spans="1:3" ht="21.75">
      <c r="A478" s="27">
        <v>477</v>
      </c>
      <c r="B478" s="27">
        <v>500105</v>
      </c>
      <c r="C478" s="28" t="s">
        <v>521</v>
      </c>
    </row>
    <row r="479" spans="1:3" ht="21.75">
      <c r="A479" s="27">
        <v>478</v>
      </c>
      <c r="B479" s="27">
        <v>500104</v>
      </c>
      <c r="C479" s="28" t="s">
        <v>522</v>
      </c>
    </row>
    <row r="480" spans="1:3" ht="21.75">
      <c r="A480" s="27">
        <v>479</v>
      </c>
      <c r="B480" s="27">
        <v>50010303</v>
      </c>
      <c r="C480" s="28" t="s">
        <v>523</v>
      </c>
    </row>
    <row r="481" spans="1:3" ht="21.75">
      <c r="A481" s="27">
        <v>480</v>
      </c>
      <c r="B481" s="27">
        <v>500105</v>
      </c>
      <c r="C481" s="28" t="s">
        <v>524</v>
      </c>
    </row>
    <row r="482" spans="1:3" ht="21.75">
      <c r="A482" s="27">
        <v>481</v>
      </c>
      <c r="B482" s="27">
        <v>50010303</v>
      </c>
      <c r="C482" s="28" t="s">
        <v>525</v>
      </c>
    </row>
    <row r="483" spans="1:3" ht="21.75">
      <c r="A483" s="27">
        <v>482</v>
      </c>
      <c r="B483" s="27">
        <v>50010501</v>
      </c>
      <c r="C483" s="28" t="s">
        <v>526</v>
      </c>
    </row>
    <row r="484" spans="1:3" ht="21.75">
      <c r="A484" s="27">
        <v>483</v>
      </c>
      <c r="B484" s="27">
        <v>50010701</v>
      </c>
      <c r="C484" s="28" t="s">
        <v>527</v>
      </c>
    </row>
    <row r="485" spans="1:3" ht="21.75">
      <c r="A485" s="27">
        <v>484</v>
      </c>
      <c r="B485" s="27">
        <v>500103</v>
      </c>
      <c r="C485" s="28" t="s">
        <v>528</v>
      </c>
    </row>
    <row r="486" spans="1:3" ht="21.75">
      <c r="A486" s="27">
        <v>485</v>
      </c>
      <c r="B486" s="27">
        <v>500106</v>
      </c>
      <c r="C486" s="28" t="s">
        <v>529</v>
      </c>
    </row>
    <row r="487" spans="1:3" ht="21.75">
      <c r="A487" s="27">
        <v>486</v>
      </c>
      <c r="B487" s="27">
        <v>500104</v>
      </c>
      <c r="C487" s="28" t="s">
        <v>530</v>
      </c>
    </row>
    <row r="488" spans="1:3" ht="21.75">
      <c r="A488" s="27">
        <v>487</v>
      </c>
      <c r="B488" s="27">
        <v>500105</v>
      </c>
      <c r="C488" s="28" t="s">
        <v>531</v>
      </c>
    </row>
    <row r="489" spans="1:3" ht="21.75">
      <c r="A489" s="27">
        <v>488</v>
      </c>
      <c r="B489" s="27">
        <v>500104</v>
      </c>
      <c r="C489" s="28" t="s">
        <v>532</v>
      </c>
    </row>
    <row r="490" spans="1:3" ht="21.75">
      <c r="A490" s="27">
        <v>489</v>
      </c>
      <c r="B490" s="27">
        <v>500105</v>
      </c>
      <c r="C490" s="28" t="s">
        <v>533</v>
      </c>
    </row>
    <row r="491" spans="1:3" ht="21.75">
      <c r="A491" s="27">
        <v>490</v>
      </c>
      <c r="B491" s="27">
        <v>50010701</v>
      </c>
      <c r="C491" s="28" t="s">
        <v>534</v>
      </c>
    </row>
    <row r="492" spans="1:3" ht="21.75">
      <c r="A492" s="27">
        <v>491</v>
      </c>
      <c r="B492" s="27">
        <v>50010903</v>
      </c>
      <c r="C492" s="28" t="s">
        <v>535</v>
      </c>
    </row>
    <row r="493" spans="1:3" ht="21.75">
      <c r="A493" s="27">
        <v>492</v>
      </c>
      <c r="B493" s="27">
        <v>500103</v>
      </c>
      <c r="C493" s="28" t="s">
        <v>536</v>
      </c>
    </row>
    <row r="494" spans="1:3" ht="21.75">
      <c r="A494" s="27">
        <v>493</v>
      </c>
      <c r="B494" s="27">
        <v>500103</v>
      </c>
      <c r="C494" s="28" t="s">
        <v>537</v>
      </c>
    </row>
    <row r="495" spans="1:3" ht="21.75">
      <c r="A495" s="27">
        <v>494</v>
      </c>
      <c r="B495" s="27">
        <v>500104</v>
      </c>
      <c r="C495" s="28" t="s">
        <v>538</v>
      </c>
    </row>
    <row r="496" spans="1:3" ht="21.75">
      <c r="A496" s="27">
        <v>495</v>
      </c>
      <c r="B496" s="27">
        <v>500104</v>
      </c>
      <c r="C496" s="28" t="s">
        <v>539</v>
      </c>
    </row>
    <row r="497" spans="1:3" ht="21.75">
      <c r="A497" s="27">
        <v>496</v>
      </c>
      <c r="B497" s="27">
        <v>500104</v>
      </c>
      <c r="C497" s="28" t="s">
        <v>540</v>
      </c>
    </row>
    <row r="498" spans="1:3" ht="21.75">
      <c r="A498" s="27">
        <v>497</v>
      </c>
      <c r="B498" s="27">
        <v>50010903</v>
      </c>
      <c r="C498" s="28" t="s">
        <v>541</v>
      </c>
    </row>
    <row r="499" spans="1:3" ht="21.75">
      <c r="A499" s="27">
        <v>498</v>
      </c>
      <c r="B499" s="27">
        <v>500103</v>
      </c>
      <c r="C499" s="28" t="s">
        <v>542</v>
      </c>
    </row>
    <row r="500" spans="1:3" ht="21.75">
      <c r="A500" s="27">
        <v>499</v>
      </c>
      <c r="B500" s="27">
        <v>500101</v>
      </c>
      <c r="C500" s="28" t="s">
        <v>543</v>
      </c>
    </row>
    <row r="501" spans="1:3" ht="21.75">
      <c r="A501" s="27">
        <v>500</v>
      </c>
      <c r="B501" s="27">
        <v>500103</v>
      </c>
      <c r="C501" s="28" t="s">
        <v>544</v>
      </c>
    </row>
    <row r="502" spans="1:3" ht="21.75">
      <c r="A502" s="27">
        <v>501</v>
      </c>
      <c r="B502" s="27">
        <v>50010903</v>
      </c>
      <c r="C502" s="28" t="s">
        <v>545</v>
      </c>
    </row>
    <row r="503" spans="1:3" ht="21.75">
      <c r="A503" s="27">
        <v>502</v>
      </c>
      <c r="B503" s="27">
        <v>50010501</v>
      </c>
      <c r="C503" s="28" t="s">
        <v>546</v>
      </c>
    </row>
    <row r="504" spans="1:3" ht="21.75">
      <c r="A504" s="27">
        <v>503</v>
      </c>
      <c r="B504" s="27">
        <v>500101</v>
      </c>
      <c r="C504" s="28" t="s">
        <v>547</v>
      </c>
    </row>
    <row r="505" spans="1:3" ht="21.75">
      <c r="A505" s="27">
        <v>504</v>
      </c>
      <c r="B505" s="27">
        <v>500103</v>
      </c>
      <c r="C505" s="28" t="s">
        <v>548</v>
      </c>
    </row>
    <row r="506" spans="1:3" ht="21.75">
      <c r="A506" s="27">
        <v>505</v>
      </c>
      <c r="B506" s="27">
        <v>500101</v>
      </c>
      <c r="C506" s="28" t="s">
        <v>549</v>
      </c>
    </row>
    <row r="507" spans="1:3" ht="21.75">
      <c r="A507" s="27">
        <v>506</v>
      </c>
      <c r="B507" s="27">
        <v>500105</v>
      </c>
      <c r="C507" s="28" t="s">
        <v>550</v>
      </c>
    </row>
    <row r="508" spans="1:3" ht="21.75">
      <c r="A508" s="27">
        <v>507</v>
      </c>
      <c r="B508" s="27">
        <v>50010501</v>
      </c>
      <c r="C508" s="28" t="s">
        <v>551</v>
      </c>
    </row>
    <row r="509" spans="1:3" ht="21.75">
      <c r="A509" s="27">
        <v>508</v>
      </c>
      <c r="B509" s="27">
        <v>500101</v>
      </c>
      <c r="C509" s="28" t="s">
        <v>552</v>
      </c>
    </row>
    <row r="510" spans="1:3" ht="21.75">
      <c r="A510" s="27">
        <v>509</v>
      </c>
      <c r="B510" s="27">
        <v>500101</v>
      </c>
      <c r="C510" s="28" t="s">
        <v>553</v>
      </c>
    </row>
    <row r="511" spans="1:3" ht="21.75">
      <c r="A511" s="27">
        <v>510</v>
      </c>
      <c r="B511" s="27">
        <v>50010907</v>
      </c>
      <c r="C511" s="28" t="s">
        <v>554</v>
      </c>
    </row>
    <row r="512" spans="1:3" ht="21.75">
      <c r="A512" s="27">
        <v>511</v>
      </c>
      <c r="B512" s="27">
        <v>500101</v>
      </c>
      <c r="C512" s="28" t="s">
        <v>555</v>
      </c>
    </row>
    <row r="513" spans="1:3" ht="21.75">
      <c r="A513" s="27">
        <v>512</v>
      </c>
      <c r="B513" s="27">
        <v>50010501</v>
      </c>
      <c r="C513" s="28" t="s">
        <v>556</v>
      </c>
    </row>
    <row r="514" spans="1:3" ht="21.75">
      <c r="A514" s="27">
        <v>513</v>
      </c>
      <c r="B514" s="27">
        <v>50010901</v>
      </c>
      <c r="C514" s="28" t="s">
        <v>557</v>
      </c>
    </row>
    <row r="515" spans="1:3" ht="21.75">
      <c r="A515" s="27">
        <v>514</v>
      </c>
      <c r="B515" s="27">
        <v>500101</v>
      </c>
      <c r="C515" s="28" t="s">
        <v>558</v>
      </c>
    </row>
    <row r="516" spans="1:3" ht="21.75">
      <c r="A516" s="27">
        <v>515</v>
      </c>
      <c r="B516" s="27">
        <v>500102</v>
      </c>
      <c r="C516" s="28" t="s">
        <v>559</v>
      </c>
    </row>
    <row r="517" spans="1:3" ht="21.75">
      <c r="A517" s="27">
        <v>516</v>
      </c>
      <c r="B517" s="27">
        <v>50010801</v>
      </c>
      <c r="C517" s="28" t="s">
        <v>560</v>
      </c>
    </row>
    <row r="518" spans="1:3" ht="21.75">
      <c r="A518" s="27">
        <v>517</v>
      </c>
      <c r="B518" s="27">
        <v>50010801</v>
      </c>
      <c r="C518" s="28" t="s">
        <v>561</v>
      </c>
    </row>
    <row r="519" spans="1:3" ht="21.75">
      <c r="A519" s="27">
        <v>518</v>
      </c>
      <c r="B519" s="27">
        <v>500104</v>
      </c>
      <c r="C519" s="28" t="s">
        <v>562</v>
      </c>
    </row>
    <row r="520" spans="1:3" ht="21.75">
      <c r="A520" s="27">
        <v>519</v>
      </c>
      <c r="B520" s="27">
        <v>500101</v>
      </c>
      <c r="C520" s="28" t="s">
        <v>563</v>
      </c>
    </row>
    <row r="521" spans="1:3" ht="21.75">
      <c r="A521" s="27">
        <v>520</v>
      </c>
      <c r="B521" s="27">
        <v>50010102</v>
      </c>
      <c r="C521" s="28" t="s">
        <v>564</v>
      </c>
    </row>
    <row r="522" spans="1:3" ht="21.75">
      <c r="A522" s="27">
        <v>521</v>
      </c>
      <c r="B522" s="27">
        <v>500105</v>
      </c>
      <c r="C522" s="28" t="s">
        <v>565</v>
      </c>
    </row>
    <row r="523" spans="1:3" ht="21.75">
      <c r="A523" s="27">
        <v>522</v>
      </c>
      <c r="B523" s="27">
        <v>500105</v>
      </c>
      <c r="C523" s="28" t="s">
        <v>566</v>
      </c>
    </row>
    <row r="524" spans="1:3" ht="21.75">
      <c r="A524" s="27">
        <v>523</v>
      </c>
      <c r="B524" s="27">
        <v>500105</v>
      </c>
      <c r="C524" s="28" t="s">
        <v>567</v>
      </c>
    </row>
    <row r="525" spans="1:3" ht="21.75">
      <c r="A525" s="27">
        <v>524</v>
      </c>
      <c r="B525" s="27">
        <v>500101</v>
      </c>
      <c r="C525" s="28" t="s">
        <v>568</v>
      </c>
    </row>
    <row r="526" spans="1:3" ht="21.75">
      <c r="A526" s="27">
        <v>525</v>
      </c>
      <c r="B526" s="27">
        <v>500101</v>
      </c>
      <c r="C526" s="28" t="s">
        <v>569</v>
      </c>
    </row>
    <row r="527" spans="1:3" ht="21.75">
      <c r="A527" s="27">
        <v>526</v>
      </c>
      <c r="B527" s="27">
        <v>50010101</v>
      </c>
      <c r="C527" s="28" t="s">
        <v>570</v>
      </c>
    </row>
    <row r="528" spans="1:3" ht="21.75">
      <c r="A528" s="27">
        <v>527</v>
      </c>
      <c r="B528" s="27">
        <v>500101</v>
      </c>
      <c r="C528" s="28" t="s">
        <v>571</v>
      </c>
    </row>
    <row r="529" spans="1:3" ht="21.75">
      <c r="A529" s="27">
        <v>528</v>
      </c>
      <c r="B529" s="27">
        <v>500101</v>
      </c>
      <c r="C529" s="28" t="s">
        <v>572</v>
      </c>
    </row>
    <row r="530" spans="1:3" ht="21.75">
      <c r="A530" s="27">
        <v>529</v>
      </c>
      <c r="B530" s="27">
        <v>500101</v>
      </c>
      <c r="C530" s="28" t="s">
        <v>573</v>
      </c>
    </row>
    <row r="531" spans="1:3" ht="21.75">
      <c r="A531" s="27">
        <v>530</v>
      </c>
      <c r="B531" s="27">
        <v>500104</v>
      </c>
      <c r="C531" s="28" t="s">
        <v>574</v>
      </c>
    </row>
    <row r="532" spans="1:3" ht="21.75">
      <c r="A532" s="27">
        <v>531</v>
      </c>
      <c r="B532" s="27">
        <v>500105</v>
      </c>
      <c r="C532" s="28" t="s">
        <v>575</v>
      </c>
    </row>
    <row r="533" spans="1:3" ht="21.75">
      <c r="A533" s="27">
        <v>532</v>
      </c>
      <c r="B533" s="27">
        <v>500105</v>
      </c>
      <c r="C533" s="28" t="s">
        <v>576</v>
      </c>
    </row>
    <row r="534" spans="1:3" ht="21.75">
      <c r="A534" s="27">
        <v>533</v>
      </c>
      <c r="B534" s="27">
        <v>500105</v>
      </c>
      <c r="C534" s="28" t="s">
        <v>577</v>
      </c>
    </row>
    <row r="535" spans="1:3" ht="21.75">
      <c r="A535" s="27">
        <v>534</v>
      </c>
      <c r="B535" s="27">
        <v>500104</v>
      </c>
      <c r="C535" s="28" t="s">
        <v>578</v>
      </c>
    </row>
    <row r="536" spans="1:3" ht="21.75">
      <c r="A536" s="27">
        <v>535</v>
      </c>
      <c r="B536" s="27">
        <v>500104</v>
      </c>
      <c r="C536" s="28" t="s">
        <v>579</v>
      </c>
    </row>
    <row r="537" spans="1:3" ht="21.75">
      <c r="A537" s="27">
        <v>536</v>
      </c>
      <c r="B537" s="27">
        <v>500104</v>
      </c>
      <c r="C537" s="28" t="s">
        <v>580</v>
      </c>
    </row>
    <row r="538" spans="1:3" ht="21.75">
      <c r="A538" s="27">
        <v>537</v>
      </c>
      <c r="B538" s="27">
        <v>500104</v>
      </c>
      <c r="C538" s="28" t="s">
        <v>581</v>
      </c>
    </row>
    <row r="539" spans="1:3" ht="21.75">
      <c r="A539" s="27">
        <v>538</v>
      </c>
      <c r="B539" s="27">
        <v>500104</v>
      </c>
      <c r="C539" s="28" t="s">
        <v>582</v>
      </c>
    </row>
    <row r="540" spans="1:3" ht="21.75">
      <c r="A540" s="27">
        <v>539</v>
      </c>
      <c r="B540" s="27">
        <v>500104</v>
      </c>
      <c r="C540" s="28" t="s">
        <v>583</v>
      </c>
    </row>
    <row r="541" spans="1:3" ht="21.75">
      <c r="A541" s="27">
        <v>540</v>
      </c>
      <c r="B541" s="27">
        <v>50010601</v>
      </c>
      <c r="C541" s="28" t="s">
        <v>584</v>
      </c>
    </row>
    <row r="542" spans="1:3" ht="21.75">
      <c r="A542" s="27">
        <v>541</v>
      </c>
      <c r="B542" s="27">
        <v>500101</v>
      </c>
      <c r="C542" s="28" t="s">
        <v>585</v>
      </c>
    </row>
    <row r="543" spans="1:3" ht="21.75">
      <c r="A543" s="27">
        <v>542</v>
      </c>
      <c r="B543" s="27">
        <v>500101</v>
      </c>
      <c r="C543" s="28" t="s">
        <v>586</v>
      </c>
    </row>
    <row r="544" spans="1:3" ht="21.75">
      <c r="A544" s="27">
        <v>543</v>
      </c>
      <c r="B544" s="27">
        <v>500101</v>
      </c>
      <c r="C544" s="28" t="s">
        <v>587</v>
      </c>
    </row>
    <row r="545" spans="1:3" ht="21.75">
      <c r="A545" s="27">
        <v>544</v>
      </c>
      <c r="B545" s="27">
        <v>50010502</v>
      </c>
      <c r="C545" s="28" t="s">
        <v>588</v>
      </c>
    </row>
    <row r="546" spans="1:3" ht="21.75">
      <c r="A546" s="27">
        <v>545</v>
      </c>
      <c r="B546" s="27">
        <v>500103</v>
      </c>
      <c r="C546" s="28" t="s">
        <v>589</v>
      </c>
    </row>
    <row r="547" spans="1:3" ht="21.75">
      <c r="A547" s="27">
        <v>546</v>
      </c>
      <c r="B547" s="27">
        <v>50010501</v>
      </c>
      <c r="C547" s="28" t="s">
        <v>590</v>
      </c>
    </row>
    <row r="548" spans="1:3" ht="21.75">
      <c r="A548" s="27">
        <v>547</v>
      </c>
      <c r="B548" s="27">
        <v>50010501</v>
      </c>
      <c r="C548" s="28" t="s">
        <v>591</v>
      </c>
    </row>
    <row r="549" spans="1:3" ht="21.75">
      <c r="A549" s="27">
        <v>548</v>
      </c>
      <c r="B549" s="27">
        <v>500105</v>
      </c>
      <c r="C549" s="28" t="s">
        <v>592</v>
      </c>
    </row>
    <row r="550" spans="1:3" ht="21.75">
      <c r="A550" s="27">
        <v>549</v>
      </c>
      <c r="B550" s="27">
        <v>500105</v>
      </c>
      <c r="C550" s="28" t="s">
        <v>593</v>
      </c>
    </row>
    <row r="551" spans="1:3" ht="21.75">
      <c r="A551" s="27">
        <v>550</v>
      </c>
      <c r="B551" s="27">
        <v>500101</v>
      </c>
      <c r="C551" s="28" t="s">
        <v>594</v>
      </c>
    </row>
    <row r="552" spans="1:3" ht="21.75">
      <c r="A552" s="27">
        <v>551</v>
      </c>
      <c r="B552" s="27">
        <v>500105</v>
      </c>
      <c r="C552" s="28" t="s">
        <v>595</v>
      </c>
    </row>
    <row r="553" spans="1:3" ht="21.75">
      <c r="A553" s="27">
        <v>552</v>
      </c>
      <c r="B553" s="27">
        <v>500105</v>
      </c>
      <c r="C553" s="28" t="s">
        <v>596</v>
      </c>
    </row>
    <row r="554" spans="1:3" ht="21.75">
      <c r="A554" s="27">
        <v>553</v>
      </c>
      <c r="B554" s="27">
        <v>500102</v>
      </c>
      <c r="C554" s="28" t="s">
        <v>597</v>
      </c>
    </row>
    <row r="555" spans="1:3" ht="21.75">
      <c r="A555" s="27">
        <v>554</v>
      </c>
      <c r="B555" s="27">
        <v>500101</v>
      </c>
      <c r="C555" s="28" t="s">
        <v>598</v>
      </c>
    </row>
    <row r="556" spans="1:3" ht="21.75">
      <c r="A556" s="27">
        <v>555</v>
      </c>
      <c r="B556" s="27">
        <v>500103</v>
      </c>
      <c r="C556" s="28" t="s">
        <v>599</v>
      </c>
    </row>
    <row r="557" spans="1:3" ht="21.75">
      <c r="A557" s="27">
        <v>556</v>
      </c>
      <c r="B557" s="27">
        <v>500101</v>
      </c>
      <c r="C557" s="28" t="s">
        <v>600</v>
      </c>
    </row>
    <row r="558" spans="1:3" ht="21.75">
      <c r="A558" s="27">
        <v>557</v>
      </c>
      <c r="B558" s="27">
        <v>500104</v>
      </c>
      <c r="C558" s="28" t="s">
        <v>601</v>
      </c>
    </row>
    <row r="559" spans="1:3" ht="21.75">
      <c r="A559" s="27">
        <v>558</v>
      </c>
      <c r="B559" s="27">
        <v>500101</v>
      </c>
      <c r="C559" s="28" t="s">
        <v>602</v>
      </c>
    </row>
    <row r="560" spans="1:3" ht="21.75">
      <c r="A560" s="27">
        <v>559</v>
      </c>
      <c r="B560" s="27">
        <v>500101</v>
      </c>
      <c r="C560" s="28" t="s">
        <v>603</v>
      </c>
    </row>
    <row r="561" spans="1:3" ht="21.75">
      <c r="A561" s="27">
        <v>560</v>
      </c>
      <c r="B561" s="27">
        <v>500104</v>
      </c>
      <c r="C561" s="28" t="s">
        <v>604</v>
      </c>
    </row>
    <row r="562" spans="1:3" ht="21.75">
      <c r="A562" s="27">
        <v>561</v>
      </c>
      <c r="B562" s="27">
        <v>500103</v>
      </c>
      <c r="C562" s="28" t="s">
        <v>605</v>
      </c>
    </row>
    <row r="563" spans="1:3" ht="21.75">
      <c r="A563" s="27">
        <v>562</v>
      </c>
      <c r="B563" s="27">
        <v>500106</v>
      </c>
      <c r="C563" s="28" t="s">
        <v>606</v>
      </c>
    </row>
    <row r="564" spans="1:3" ht="21.75">
      <c r="A564" s="27">
        <v>563</v>
      </c>
      <c r="B564" s="27">
        <v>500104</v>
      </c>
      <c r="C564" s="28" t="s">
        <v>607</v>
      </c>
    </row>
    <row r="565" spans="1:3" ht="21.75">
      <c r="A565" s="27">
        <v>564</v>
      </c>
      <c r="B565" s="27">
        <v>500105</v>
      </c>
      <c r="C565" s="28" t="s">
        <v>608</v>
      </c>
    </row>
    <row r="566" spans="1:3" ht="21.75">
      <c r="A566" s="27">
        <v>565</v>
      </c>
      <c r="B566" s="27">
        <v>500105</v>
      </c>
      <c r="C566" s="28" t="s">
        <v>609</v>
      </c>
    </row>
    <row r="567" spans="1:3" ht="21.75">
      <c r="A567" s="27">
        <v>566</v>
      </c>
      <c r="B567" s="27">
        <v>500101</v>
      </c>
      <c r="C567" s="28" t="s">
        <v>610</v>
      </c>
    </row>
    <row r="568" spans="1:3" ht="21.75">
      <c r="A568" s="27">
        <v>567</v>
      </c>
      <c r="B568" s="27">
        <v>500105</v>
      </c>
      <c r="C568" s="28" t="s">
        <v>611</v>
      </c>
    </row>
    <row r="569" spans="1:3" ht="21.75">
      <c r="A569" s="27">
        <v>568</v>
      </c>
      <c r="B569" s="27">
        <v>500104</v>
      </c>
      <c r="C569" s="28" t="s">
        <v>612</v>
      </c>
    </row>
    <row r="570" spans="1:3" ht="21.75">
      <c r="A570" s="27">
        <v>569</v>
      </c>
      <c r="B570" s="27">
        <v>500105</v>
      </c>
      <c r="C570" s="28" t="s">
        <v>613</v>
      </c>
    </row>
    <row r="571" spans="1:3" ht="21.75">
      <c r="A571" s="27">
        <v>570</v>
      </c>
      <c r="B571" s="27">
        <v>500105</v>
      </c>
      <c r="C571" s="28" t="s">
        <v>614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61"/>
  <sheetViews>
    <sheetView tabSelected="1" workbookViewId="0" topLeftCell="A16">
      <selection activeCell="A34" sqref="A34"/>
    </sheetView>
  </sheetViews>
  <sheetFormatPr defaultColWidth="9.140625" defaultRowHeight="21.75"/>
  <cols>
    <col min="1" max="16384" width="20.28125" style="0" customWidth="1"/>
  </cols>
  <sheetData>
    <row r="1" spans="1:2" ht="21.75">
      <c r="A1" s="29" t="s">
        <v>615</v>
      </c>
      <c r="B1" s="29" t="s">
        <v>52</v>
      </c>
    </row>
    <row r="2" spans="1:2" ht="21.75">
      <c r="A2" s="30" t="s">
        <v>645</v>
      </c>
      <c r="B2" s="31">
        <v>3</v>
      </c>
    </row>
    <row r="3" spans="1:2" ht="21.75">
      <c r="A3" s="30" t="s">
        <v>638</v>
      </c>
      <c r="B3" s="31">
        <v>4</v>
      </c>
    </row>
    <row r="4" spans="1:2" ht="21.75">
      <c r="A4" s="30" t="s">
        <v>644</v>
      </c>
      <c r="B4" s="31">
        <v>3</v>
      </c>
    </row>
    <row r="5" spans="1:2" ht="21.75">
      <c r="A5" s="30" t="s">
        <v>660</v>
      </c>
      <c r="B5" s="31">
        <v>1</v>
      </c>
    </row>
    <row r="6" spans="1:2" ht="21.75">
      <c r="A6" s="30" t="s">
        <v>654</v>
      </c>
      <c r="B6" s="31">
        <v>2</v>
      </c>
    </row>
    <row r="7" spans="1:2" ht="21.75">
      <c r="A7" s="30" t="s">
        <v>658</v>
      </c>
      <c r="B7" s="31">
        <v>1</v>
      </c>
    </row>
    <row r="8" spans="1:2" ht="21.75">
      <c r="A8" s="30" t="s">
        <v>661</v>
      </c>
      <c r="B8" s="31">
        <v>1</v>
      </c>
    </row>
    <row r="9" spans="1:2" ht="21.75">
      <c r="A9" s="30" t="s">
        <v>632</v>
      </c>
      <c r="B9" s="31">
        <v>7</v>
      </c>
    </row>
    <row r="10" spans="1:2" ht="21.75">
      <c r="A10" s="30" t="s">
        <v>639</v>
      </c>
      <c r="B10" s="31">
        <v>4</v>
      </c>
    </row>
    <row r="11" spans="1:2" ht="21.75">
      <c r="A11" s="30" t="s">
        <v>617</v>
      </c>
      <c r="B11" s="31">
        <v>88</v>
      </c>
    </row>
    <row r="12" spans="1:2" ht="21.75">
      <c r="A12" s="30" t="s">
        <v>646</v>
      </c>
      <c r="B12" s="31">
        <v>3</v>
      </c>
    </row>
    <row r="13" spans="1:2" ht="21.75">
      <c r="A13" s="30" t="s">
        <v>659</v>
      </c>
      <c r="B13" s="31">
        <v>1</v>
      </c>
    </row>
    <row r="14" spans="1:2" ht="21.75">
      <c r="A14" s="30" t="s">
        <v>652</v>
      </c>
      <c r="B14" s="31">
        <v>2</v>
      </c>
    </row>
    <row r="15" spans="1:2" ht="21.75">
      <c r="A15" s="30" t="s">
        <v>619</v>
      </c>
      <c r="B15" s="31">
        <v>34</v>
      </c>
    </row>
    <row r="16" spans="1:2" ht="21.75">
      <c r="A16" s="30" t="s">
        <v>663</v>
      </c>
      <c r="B16" s="31">
        <v>1</v>
      </c>
    </row>
    <row r="17" spans="1:2" ht="21.75">
      <c r="A17" s="30" t="s">
        <v>649</v>
      </c>
      <c r="B17" s="31">
        <v>2</v>
      </c>
    </row>
    <row r="18" spans="1:2" ht="21.75">
      <c r="A18" s="30" t="s">
        <v>675</v>
      </c>
      <c r="B18" s="31">
        <v>1</v>
      </c>
    </row>
    <row r="19" spans="1:2" ht="21.75">
      <c r="A19" s="30" t="s">
        <v>664</v>
      </c>
      <c r="B19" s="31">
        <v>1</v>
      </c>
    </row>
    <row r="20" spans="1:2" ht="21.75">
      <c r="A20" s="30" t="s">
        <v>656</v>
      </c>
      <c r="B20" s="31">
        <v>1</v>
      </c>
    </row>
    <row r="21" spans="1:2" ht="21.75">
      <c r="A21" s="30" t="s">
        <v>665</v>
      </c>
      <c r="B21" s="31">
        <v>1</v>
      </c>
    </row>
    <row r="22" spans="1:2" ht="21.75">
      <c r="A22" s="30" t="s">
        <v>666</v>
      </c>
      <c r="B22" s="31">
        <v>1</v>
      </c>
    </row>
    <row r="23" spans="1:2" ht="21.75">
      <c r="A23" s="30" t="s">
        <v>667</v>
      </c>
      <c r="B23" s="31">
        <v>1</v>
      </c>
    </row>
    <row r="24" spans="1:2" ht="21.75">
      <c r="A24" s="30" t="s">
        <v>650</v>
      </c>
      <c r="B24" s="31">
        <v>2</v>
      </c>
    </row>
    <row r="25" spans="1:2" ht="21.75">
      <c r="A25" s="30" t="s">
        <v>633</v>
      </c>
      <c r="B25" s="31">
        <v>6</v>
      </c>
    </row>
    <row r="26" spans="1:2" ht="21.75">
      <c r="A26" s="30" t="s">
        <v>640</v>
      </c>
      <c r="B26" s="31">
        <v>4</v>
      </c>
    </row>
    <row r="27" spans="1:2" ht="21.75">
      <c r="A27" s="30" t="s">
        <v>630</v>
      </c>
      <c r="B27" s="31">
        <v>9</v>
      </c>
    </row>
    <row r="28" spans="1:2" ht="21.75">
      <c r="A28" s="30" t="s">
        <v>627</v>
      </c>
      <c r="B28" s="31">
        <v>10</v>
      </c>
    </row>
    <row r="29" spans="1:2" ht="21.75">
      <c r="A29" s="30" t="s">
        <v>625</v>
      </c>
      <c r="B29" s="31">
        <v>13</v>
      </c>
    </row>
    <row r="30" spans="1:2" ht="21.75">
      <c r="A30" s="30" t="s">
        <v>624</v>
      </c>
      <c r="B30" s="31">
        <v>14</v>
      </c>
    </row>
    <row r="31" spans="1:2" ht="21.75">
      <c r="A31" s="30" t="s">
        <v>618</v>
      </c>
      <c r="B31" s="31">
        <v>39</v>
      </c>
    </row>
    <row r="32" spans="1:2" ht="21.75">
      <c r="A32" s="30" t="s">
        <v>621</v>
      </c>
      <c r="B32" s="31">
        <v>27</v>
      </c>
    </row>
    <row r="33" spans="1:2" ht="21.75">
      <c r="A33" s="30" t="s">
        <v>643</v>
      </c>
      <c r="B33" s="31">
        <v>3</v>
      </c>
    </row>
    <row r="34" spans="1:2" ht="21.75">
      <c r="A34" s="30" t="s">
        <v>616</v>
      </c>
      <c r="B34" s="31">
        <v>121</v>
      </c>
    </row>
    <row r="35" spans="1:2" ht="21.75">
      <c r="A35" s="30" t="s">
        <v>620</v>
      </c>
      <c r="B35" s="31">
        <v>34</v>
      </c>
    </row>
    <row r="36" spans="1:2" ht="21.75">
      <c r="A36" s="30" t="s">
        <v>626</v>
      </c>
      <c r="B36" s="31">
        <v>12</v>
      </c>
    </row>
    <row r="37" spans="1:2" ht="21.75">
      <c r="A37" s="30" t="s">
        <v>628</v>
      </c>
      <c r="B37" s="31">
        <v>10</v>
      </c>
    </row>
    <row r="38" spans="1:2" ht="21.75">
      <c r="A38" s="30" t="s">
        <v>631</v>
      </c>
      <c r="B38" s="31">
        <v>9</v>
      </c>
    </row>
    <row r="39" spans="1:2" ht="21.75">
      <c r="A39" s="30" t="s">
        <v>669</v>
      </c>
      <c r="B39" s="31">
        <v>1</v>
      </c>
    </row>
    <row r="40" spans="1:2" ht="21.75">
      <c r="A40" s="30" t="s">
        <v>622</v>
      </c>
      <c r="B40" s="31">
        <v>20</v>
      </c>
    </row>
    <row r="41" spans="1:2" ht="21.75">
      <c r="A41" s="30" t="s">
        <v>623</v>
      </c>
      <c r="B41" s="31">
        <v>16</v>
      </c>
    </row>
    <row r="42" spans="1:2" ht="21.75">
      <c r="A42" s="30" t="s">
        <v>636</v>
      </c>
      <c r="B42" s="31">
        <v>5</v>
      </c>
    </row>
    <row r="43" spans="1:2" ht="21.75">
      <c r="A43" s="30" t="s">
        <v>647</v>
      </c>
      <c r="B43" s="31">
        <v>3</v>
      </c>
    </row>
    <row r="44" spans="1:2" ht="21.75">
      <c r="A44" s="30" t="s">
        <v>635</v>
      </c>
      <c r="B44" s="31">
        <v>5</v>
      </c>
    </row>
    <row r="45" spans="1:2" ht="21.75">
      <c r="A45" s="30" t="s">
        <v>642</v>
      </c>
      <c r="B45" s="31">
        <v>3</v>
      </c>
    </row>
    <row r="46" spans="1:2" ht="21.75">
      <c r="A46" s="30" t="s">
        <v>634</v>
      </c>
      <c r="B46" s="31">
        <v>5</v>
      </c>
    </row>
    <row r="47" spans="1:2" ht="21.75">
      <c r="A47" s="30" t="s">
        <v>641</v>
      </c>
      <c r="B47" s="31">
        <v>4</v>
      </c>
    </row>
    <row r="48" spans="1:2" ht="21.75">
      <c r="A48" s="30" t="s">
        <v>653</v>
      </c>
      <c r="B48" s="31">
        <v>2</v>
      </c>
    </row>
    <row r="49" spans="1:2" ht="21.75">
      <c r="A49" s="30" t="s">
        <v>648</v>
      </c>
      <c r="B49" s="31">
        <v>3</v>
      </c>
    </row>
    <row r="50" spans="1:2" ht="21.75">
      <c r="A50" s="30" t="s">
        <v>668</v>
      </c>
      <c r="B50" s="31">
        <v>1</v>
      </c>
    </row>
    <row r="51" spans="1:2" ht="21.75">
      <c r="A51" s="30" t="s">
        <v>670</v>
      </c>
      <c r="B51" s="31">
        <v>1</v>
      </c>
    </row>
    <row r="52" spans="1:2" ht="21.75">
      <c r="A52" s="30" t="s">
        <v>651</v>
      </c>
      <c r="B52" s="31">
        <v>2</v>
      </c>
    </row>
    <row r="53" spans="1:2" ht="21.75">
      <c r="A53" s="30" t="s">
        <v>637</v>
      </c>
      <c r="B53" s="31">
        <v>5</v>
      </c>
    </row>
    <row r="54" spans="1:2" ht="21.75">
      <c r="A54" s="30" t="s">
        <v>629</v>
      </c>
      <c r="B54" s="31">
        <v>10</v>
      </c>
    </row>
    <row r="55" spans="1:2" ht="21.75">
      <c r="A55" s="30" t="s">
        <v>671</v>
      </c>
      <c r="B55" s="31">
        <v>1</v>
      </c>
    </row>
    <row r="56" spans="1:2" ht="21.75">
      <c r="A56" s="30" t="s">
        <v>655</v>
      </c>
      <c r="B56" s="31">
        <v>2</v>
      </c>
    </row>
    <row r="57" spans="1:2" ht="21.75">
      <c r="A57" s="30" t="s">
        <v>674</v>
      </c>
      <c r="B57" s="31">
        <v>1</v>
      </c>
    </row>
    <row r="58" spans="1:2" ht="21.75">
      <c r="A58" s="30" t="s">
        <v>672</v>
      </c>
      <c r="B58" s="31">
        <v>1</v>
      </c>
    </row>
    <row r="59" spans="1:2" ht="21.75">
      <c r="A59" s="30" t="s">
        <v>662</v>
      </c>
      <c r="B59" s="31">
        <v>1</v>
      </c>
    </row>
    <row r="60" spans="1:2" ht="21.75">
      <c r="A60" s="30" t="s">
        <v>657</v>
      </c>
      <c r="B60" s="31">
        <v>1</v>
      </c>
    </row>
    <row r="61" spans="1:2" ht="21.75">
      <c r="A61" s="30" t="s">
        <v>673</v>
      </c>
      <c r="B61" s="31">
        <v>1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7"/>
  <sheetViews>
    <sheetView workbookViewId="0" topLeftCell="A7">
      <selection activeCell="C8" sqref="C8"/>
    </sheetView>
  </sheetViews>
  <sheetFormatPr defaultColWidth="9.140625" defaultRowHeight="21.75"/>
  <cols>
    <col min="1" max="1" width="11.7109375" style="0" customWidth="1"/>
    <col min="2" max="2" width="11.8515625" style="0" customWidth="1"/>
    <col min="3" max="3" width="30.57421875" style="0" customWidth="1"/>
  </cols>
  <sheetData>
    <row r="1" spans="1:2" ht="21.75">
      <c r="A1" s="24" t="s">
        <v>52</v>
      </c>
      <c r="B1" s="24" t="s">
        <v>53</v>
      </c>
    </row>
    <row r="2" spans="1:3" ht="21.75">
      <c r="A2" s="25">
        <v>196</v>
      </c>
      <c r="B2" s="25">
        <v>500105</v>
      </c>
      <c r="C2" t="s">
        <v>678</v>
      </c>
    </row>
    <row r="3" spans="1:3" ht="21.75">
      <c r="A3" s="25">
        <v>34</v>
      </c>
      <c r="B3" s="25">
        <v>50010501</v>
      </c>
      <c r="C3" t="s">
        <v>679</v>
      </c>
    </row>
    <row r="4" spans="1:3" ht="21.75">
      <c r="A4" s="25">
        <v>30</v>
      </c>
      <c r="B4" s="25">
        <v>500101</v>
      </c>
      <c r="C4" t="s">
        <v>680</v>
      </c>
    </row>
    <row r="5" spans="1:3" ht="21.75">
      <c r="A5" s="25">
        <v>28</v>
      </c>
      <c r="B5" s="25">
        <v>500104</v>
      </c>
      <c r="C5" t="s">
        <v>681</v>
      </c>
    </row>
    <row r="6" spans="1:3" ht="21.75">
      <c r="A6" s="25">
        <v>25</v>
      </c>
      <c r="B6" s="25">
        <v>500103</v>
      </c>
      <c r="C6" t="s">
        <v>682</v>
      </c>
    </row>
    <row r="7" spans="1:3" ht="21.75">
      <c r="A7" s="25">
        <v>23</v>
      </c>
      <c r="B7" s="25">
        <v>50010502</v>
      </c>
      <c r="C7" t="s">
        <v>684</v>
      </c>
    </row>
    <row r="8" spans="1:3" ht="21.75">
      <c r="A8" s="25">
        <v>22</v>
      </c>
      <c r="B8" s="25">
        <v>500102</v>
      </c>
      <c r="C8" t="s">
        <v>683</v>
      </c>
    </row>
    <row r="9" spans="1:3" ht="21.75">
      <c r="A9" s="25">
        <v>21</v>
      </c>
      <c r="B9" s="25">
        <v>50010102</v>
      </c>
      <c r="C9" t="s">
        <v>692</v>
      </c>
    </row>
    <row r="10" spans="1:3" ht="21.75">
      <c r="A10" s="25">
        <v>17</v>
      </c>
      <c r="B10" s="25">
        <v>50010301</v>
      </c>
      <c r="C10" t="s">
        <v>691</v>
      </c>
    </row>
    <row r="11" spans="1:3" ht="21.75">
      <c r="A11" s="25">
        <v>13</v>
      </c>
      <c r="B11" s="25">
        <v>50010103</v>
      </c>
      <c r="C11" t="s">
        <v>690</v>
      </c>
    </row>
    <row r="12" spans="1:3" ht="21.75">
      <c r="A12" s="25">
        <v>13</v>
      </c>
      <c r="B12" s="25">
        <v>50010202</v>
      </c>
      <c r="C12" t="s">
        <v>689</v>
      </c>
    </row>
    <row r="13" spans="1:2" ht="21.75">
      <c r="A13" s="25">
        <v>12</v>
      </c>
      <c r="B13" s="25">
        <v>2</v>
      </c>
    </row>
    <row r="14" spans="1:3" ht="21.75">
      <c r="A14" s="25">
        <v>12</v>
      </c>
      <c r="B14" s="25">
        <v>50010302</v>
      </c>
      <c r="C14" t="s">
        <v>688</v>
      </c>
    </row>
    <row r="15" spans="1:3" ht="21.75">
      <c r="A15" s="25">
        <v>11</v>
      </c>
      <c r="B15" s="25">
        <v>50010101</v>
      </c>
      <c r="C15" t="s">
        <v>687</v>
      </c>
    </row>
    <row r="16" spans="1:3" ht="21.75">
      <c r="A16" s="25">
        <v>11</v>
      </c>
      <c r="B16" s="25">
        <v>50010601</v>
      </c>
      <c r="C16" t="s">
        <v>686</v>
      </c>
    </row>
    <row r="17" spans="1:3" ht="21.75">
      <c r="A17" s="25">
        <v>10</v>
      </c>
      <c r="B17" s="25">
        <v>50010201</v>
      </c>
      <c r="C17" t="s">
        <v>685</v>
      </c>
    </row>
    <row r="18" spans="1:2" ht="21.75">
      <c r="A18" s="25">
        <v>10</v>
      </c>
      <c r="B18" s="25">
        <v>50010303</v>
      </c>
    </row>
    <row r="19" spans="1:2" ht="21.75">
      <c r="A19" s="25">
        <v>10</v>
      </c>
      <c r="B19" s="25">
        <v>50010801</v>
      </c>
    </row>
    <row r="20" spans="1:2" ht="21.75">
      <c r="A20" s="25">
        <v>9</v>
      </c>
      <c r="B20" s="25">
        <v>500106</v>
      </c>
    </row>
    <row r="21" spans="1:2" ht="21.75">
      <c r="A21" s="25">
        <v>9</v>
      </c>
      <c r="B21" s="25">
        <v>50010203</v>
      </c>
    </row>
    <row r="22" spans="1:2" ht="21.75">
      <c r="A22" s="25">
        <v>9</v>
      </c>
      <c r="B22" s="25">
        <v>50010602</v>
      </c>
    </row>
    <row r="23" spans="1:2" ht="21.75">
      <c r="A23" s="25">
        <v>6</v>
      </c>
      <c r="B23" s="25">
        <v>500109</v>
      </c>
    </row>
    <row r="24" spans="1:2" ht="21.75">
      <c r="A24" s="25">
        <v>6</v>
      </c>
      <c r="B24" s="25">
        <v>50010903</v>
      </c>
    </row>
    <row r="25" spans="1:2" ht="21.75">
      <c r="A25" s="25">
        <v>4</v>
      </c>
      <c r="B25" s="25">
        <v>500108</v>
      </c>
    </row>
    <row r="26" spans="1:2" ht="21.75">
      <c r="A26" s="25">
        <v>4</v>
      </c>
      <c r="B26" s="25">
        <v>50010702</v>
      </c>
    </row>
    <row r="27" spans="1:2" ht="21.75">
      <c r="A27" s="25">
        <v>3</v>
      </c>
      <c r="B27" s="25">
        <v>50010701</v>
      </c>
    </row>
    <row r="28" spans="1:2" ht="21.75">
      <c r="A28" s="25">
        <v>3</v>
      </c>
      <c r="B28" s="25">
        <v>50010704</v>
      </c>
    </row>
    <row r="29" spans="1:2" ht="21.75">
      <c r="A29" s="25">
        <v>3</v>
      </c>
      <c r="B29" s="25">
        <v>50010902</v>
      </c>
    </row>
    <row r="30" spans="1:2" ht="21.75">
      <c r="A30" s="25">
        <v>3</v>
      </c>
      <c r="B30" s="25">
        <v>50010904</v>
      </c>
    </row>
    <row r="31" spans="1:2" ht="21.75">
      <c r="A31" s="25">
        <v>3</v>
      </c>
      <c r="B31" s="25">
        <v>50010905</v>
      </c>
    </row>
    <row r="32" spans="1:2" ht="21.75">
      <c r="A32" s="25">
        <v>3</v>
      </c>
      <c r="B32" s="25">
        <v>50010907</v>
      </c>
    </row>
    <row r="33" spans="1:2" ht="21.75">
      <c r="A33" s="25">
        <v>2</v>
      </c>
      <c r="B33" s="25">
        <v>500107</v>
      </c>
    </row>
    <row r="34" spans="1:2" ht="21.75">
      <c r="A34" s="25">
        <v>2</v>
      </c>
      <c r="B34" s="25">
        <v>50010703</v>
      </c>
    </row>
    <row r="35" spans="1:2" ht="21.75">
      <c r="A35" s="25">
        <v>1</v>
      </c>
      <c r="B35" s="25">
        <v>50010104</v>
      </c>
    </row>
    <row r="36" spans="1:2" ht="21.75">
      <c r="A36" s="25">
        <v>1</v>
      </c>
      <c r="B36" s="25">
        <v>50010803</v>
      </c>
    </row>
    <row r="37" spans="1:2" ht="21.75">
      <c r="A37" s="25">
        <v>1</v>
      </c>
      <c r="B37" s="25">
        <v>50010901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22"/>
  <sheetViews>
    <sheetView workbookViewId="0" topLeftCell="A16">
      <selection activeCell="L20" sqref="L20"/>
    </sheetView>
  </sheetViews>
  <sheetFormatPr defaultColWidth="9.140625" defaultRowHeight="21.75"/>
  <cols>
    <col min="1" max="1" width="6.421875" style="0" customWidth="1"/>
    <col min="2" max="2" width="8.421875" style="0" customWidth="1"/>
    <col min="3" max="3" width="7.421875" style="0" customWidth="1"/>
    <col min="4" max="5" width="6.00390625" style="0" customWidth="1"/>
    <col min="6" max="6" width="7.8515625" style="0" customWidth="1"/>
    <col min="7" max="7" width="8.00390625" style="0" customWidth="1"/>
    <col min="8" max="12" width="6.00390625" style="0" customWidth="1"/>
    <col min="13" max="19" width="4.421875" style="0" customWidth="1"/>
  </cols>
  <sheetData>
    <row r="1" spans="1:10" ht="21.75">
      <c r="A1" s="1" t="s">
        <v>39</v>
      </c>
      <c r="B1" s="1"/>
      <c r="C1" s="1"/>
      <c r="F1" t="s">
        <v>22</v>
      </c>
      <c r="J1" t="s">
        <v>48</v>
      </c>
    </row>
    <row r="2" spans="1:3" ht="21.75">
      <c r="A2" s="1" t="s">
        <v>23</v>
      </c>
      <c r="B2" s="1"/>
      <c r="C2" s="1"/>
    </row>
    <row r="3" spans="2:20" ht="21.75">
      <c r="B3" s="2" t="s">
        <v>25</v>
      </c>
      <c r="C3" s="2" t="s">
        <v>40</v>
      </c>
      <c r="D3" s="3" t="s">
        <v>26</v>
      </c>
      <c r="E3" s="3" t="s">
        <v>41</v>
      </c>
      <c r="F3" s="3" t="s">
        <v>42</v>
      </c>
      <c r="G3" s="3" t="s">
        <v>43</v>
      </c>
      <c r="H3" s="3" t="s">
        <v>44</v>
      </c>
      <c r="I3" s="3" t="s">
        <v>27</v>
      </c>
      <c r="J3" s="3" t="s">
        <v>45</v>
      </c>
      <c r="K3" s="3" t="s">
        <v>46</v>
      </c>
      <c r="L3" s="3" t="s">
        <v>30</v>
      </c>
      <c r="M3" s="2" t="s">
        <v>31</v>
      </c>
      <c r="N3" s="2" t="s">
        <v>37</v>
      </c>
      <c r="O3" s="2" t="s">
        <v>36</v>
      </c>
      <c r="P3" s="2" t="s">
        <v>32</v>
      </c>
      <c r="Q3" s="2" t="s">
        <v>33</v>
      </c>
      <c r="R3" s="2" t="s">
        <v>34</v>
      </c>
      <c r="S3" s="2" t="s">
        <v>35</v>
      </c>
      <c r="T3" t="s">
        <v>20</v>
      </c>
    </row>
    <row r="4" spans="1:19" ht="21.75">
      <c r="A4" s="8">
        <v>1</v>
      </c>
      <c r="B4" s="4">
        <v>1</v>
      </c>
      <c r="C4" s="4">
        <v>0</v>
      </c>
      <c r="D4" s="4">
        <v>0</v>
      </c>
      <c r="E4" s="4">
        <v>0</v>
      </c>
      <c r="F4" s="4">
        <v>0</v>
      </c>
      <c r="G4" s="4">
        <v>0</v>
      </c>
      <c r="H4" s="4">
        <v>0</v>
      </c>
      <c r="I4" s="4">
        <v>1</v>
      </c>
      <c r="J4" s="4">
        <v>1</v>
      </c>
      <c r="K4" s="4">
        <v>1</v>
      </c>
      <c r="L4" s="4">
        <v>1</v>
      </c>
      <c r="M4" s="4">
        <v>2</v>
      </c>
      <c r="N4" s="4">
        <v>2</v>
      </c>
      <c r="O4" s="4">
        <v>2</v>
      </c>
      <c r="P4" s="4">
        <v>2</v>
      </c>
      <c r="Q4" s="4">
        <v>2</v>
      </c>
      <c r="R4" s="4">
        <v>2</v>
      </c>
      <c r="S4" s="4">
        <v>2</v>
      </c>
    </row>
    <row r="5" spans="1:19" ht="21.75">
      <c r="A5" s="8">
        <v>2</v>
      </c>
      <c r="B5" s="4">
        <v>1</v>
      </c>
      <c r="C5" s="4">
        <v>0</v>
      </c>
      <c r="D5" s="4">
        <v>1</v>
      </c>
      <c r="E5" s="4">
        <v>1</v>
      </c>
      <c r="F5" s="4">
        <v>1</v>
      </c>
      <c r="G5" s="4">
        <v>1</v>
      </c>
      <c r="H5" s="4">
        <v>1</v>
      </c>
      <c r="I5" s="4">
        <v>0</v>
      </c>
      <c r="J5" s="4">
        <v>0</v>
      </c>
      <c r="K5" s="4">
        <v>0</v>
      </c>
      <c r="L5" s="4">
        <v>0</v>
      </c>
      <c r="M5" s="4">
        <v>3</v>
      </c>
      <c r="N5" s="4">
        <v>3</v>
      </c>
      <c r="O5" s="4">
        <v>4</v>
      </c>
      <c r="P5" s="4">
        <v>4</v>
      </c>
      <c r="Q5" s="4">
        <v>4</v>
      </c>
      <c r="R5" s="4">
        <v>3</v>
      </c>
      <c r="S5" s="4">
        <v>5</v>
      </c>
    </row>
    <row r="6" spans="1:19" ht="21.75">
      <c r="A6" s="8">
        <v>4</v>
      </c>
      <c r="B6" s="4">
        <v>1</v>
      </c>
      <c r="C6" s="4">
        <v>0</v>
      </c>
      <c r="D6" s="4">
        <v>1</v>
      </c>
      <c r="E6" s="4">
        <v>1</v>
      </c>
      <c r="F6" s="4">
        <v>1</v>
      </c>
      <c r="G6" s="4">
        <v>1</v>
      </c>
      <c r="H6" s="4">
        <v>1</v>
      </c>
      <c r="I6" s="4">
        <v>0</v>
      </c>
      <c r="J6" s="4">
        <v>0</v>
      </c>
      <c r="K6" s="4">
        <v>0</v>
      </c>
      <c r="L6" s="4">
        <v>0</v>
      </c>
      <c r="M6" s="4">
        <v>5</v>
      </c>
      <c r="N6" s="4">
        <v>5</v>
      </c>
      <c r="O6" s="4">
        <v>5</v>
      </c>
      <c r="P6" s="4">
        <v>5</v>
      </c>
      <c r="Q6" s="4">
        <v>5</v>
      </c>
      <c r="R6" s="4">
        <v>5</v>
      </c>
      <c r="S6" s="4">
        <v>5</v>
      </c>
    </row>
    <row r="7" spans="1:19" ht="21.75">
      <c r="A7" s="8">
        <v>5</v>
      </c>
      <c r="B7" s="4">
        <v>1</v>
      </c>
      <c r="C7" s="4">
        <v>0</v>
      </c>
      <c r="D7" s="4">
        <v>1</v>
      </c>
      <c r="E7" s="4">
        <v>1</v>
      </c>
      <c r="F7" s="4">
        <v>1</v>
      </c>
      <c r="G7" s="4">
        <v>1</v>
      </c>
      <c r="H7" s="4">
        <v>1</v>
      </c>
      <c r="I7" s="4">
        <v>0</v>
      </c>
      <c r="J7" s="4">
        <v>0</v>
      </c>
      <c r="K7" s="4">
        <v>0</v>
      </c>
      <c r="L7" s="4">
        <v>0</v>
      </c>
      <c r="M7" s="4">
        <v>4</v>
      </c>
      <c r="N7" s="4">
        <v>4</v>
      </c>
      <c r="O7" s="4">
        <v>4</v>
      </c>
      <c r="P7" s="4">
        <v>5</v>
      </c>
      <c r="Q7" s="4">
        <v>4</v>
      </c>
      <c r="R7" s="4">
        <v>4</v>
      </c>
      <c r="S7" s="4">
        <v>5</v>
      </c>
    </row>
    <row r="8" spans="1:19" ht="21.75">
      <c r="A8" s="8">
        <v>6</v>
      </c>
      <c r="B8" s="4">
        <v>0</v>
      </c>
      <c r="C8" s="4">
        <v>0</v>
      </c>
      <c r="D8" s="4">
        <v>1</v>
      </c>
      <c r="E8" s="4">
        <v>0</v>
      </c>
      <c r="F8" s="4">
        <v>1</v>
      </c>
      <c r="G8" s="4">
        <v>1</v>
      </c>
      <c r="H8" s="4">
        <v>1</v>
      </c>
      <c r="I8" s="4">
        <v>0</v>
      </c>
      <c r="J8" s="4">
        <v>0</v>
      </c>
      <c r="K8" s="4">
        <v>0</v>
      </c>
      <c r="L8" s="4">
        <v>0</v>
      </c>
      <c r="M8" s="4">
        <v>4</v>
      </c>
      <c r="N8" s="4">
        <v>4</v>
      </c>
      <c r="O8" s="4">
        <v>4</v>
      </c>
      <c r="P8" s="4">
        <v>4</v>
      </c>
      <c r="Q8" s="4">
        <v>4</v>
      </c>
      <c r="R8" s="4">
        <v>4</v>
      </c>
      <c r="S8" s="4">
        <v>5</v>
      </c>
    </row>
    <row r="9" spans="1:19" ht="21.75">
      <c r="A9" s="8">
        <v>7</v>
      </c>
      <c r="B9" s="4">
        <v>1</v>
      </c>
      <c r="C9" s="4">
        <v>0</v>
      </c>
      <c r="D9" s="4">
        <v>1</v>
      </c>
      <c r="E9" s="4">
        <v>0</v>
      </c>
      <c r="F9" s="4">
        <v>1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2">
        <v>3</v>
      </c>
      <c r="N9" s="2">
        <v>2</v>
      </c>
      <c r="O9" s="2">
        <v>3</v>
      </c>
      <c r="P9" s="2">
        <v>4</v>
      </c>
      <c r="Q9" s="2">
        <v>3</v>
      </c>
      <c r="R9" s="2">
        <v>3</v>
      </c>
      <c r="S9" s="2">
        <v>3</v>
      </c>
    </row>
    <row r="10" spans="1:19" ht="21.75">
      <c r="A10" s="8">
        <v>8</v>
      </c>
      <c r="B10" s="4">
        <v>1</v>
      </c>
      <c r="C10" s="4">
        <v>0</v>
      </c>
      <c r="D10" s="4">
        <v>1</v>
      </c>
      <c r="E10" s="4">
        <v>0</v>
      </c>
      <c r="F10" s="4">
        <v>1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2">
        <v>4</v>
      </c>
      <c r="N10" s="2">
        <v>1</v>
      </c>
      <c r="O10" s="2">
        <v>1</v>
      </c>
      <c r="P10" s="2">
        <v>4</v>
      </c>
      <c r="Q10" s="2">
        <v>4</v>
      </c>
      <c r="R10" s="2">
        <v>1</v>
      </c>
      <c r="S10" s="2">
        <v>5</v>
      </c>
    </row>
    <row r="11" spans="1:19" ht="21.75">
      <c r="A11" s="8">
        <v>9</v>
      </c>
      <c r="B11" s="4">
        <v>1</v>
      </c>
      <c r="C11" s="4">
        <v>0</v>
      </c>
      <c r="D11" s="4">
        <v>1</v>
      </c>
      <c r="E11" s="4">
        <v>1</v>
      </c>
      <c r="F11" s="4">
        <v>1</v>
      </c>
      <c r="G11" s="4">
        <v>1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2">
        <v>5</v>
      </c>
      <c r="N11" s="2">
        <v>4</v>
      </c>
      <c r="O11" s="2">
        <v>4</v>
      </c>
      <c r="P11" s="2">
        <v>5</v>
      </c>
      <c r="Q11" s="2">
        <v>5</v>
      </c>
      <c r="R11" s="2">
        <v>4</v>
      </c>
      <c r="S11" s="2">
        <v>5</v>
      </c>
    </row>
    <row r="12" spans="1:19" ht="21.75">
      <c r="A12" s="8">
        <v>13</v>
      </c>
      <c r="B12" s="4">
        <v>1</v>
      </c>
      <c r="C12" s="4">
        <v>0</v>
      </c>
      <c r="D12" s="4">
        <v>1</v>
      </c>
      <c r="E12" s="4">
        <v>1</v>
      </c>
      <c r="F12" s="4">
        <v>1</v>
      </c>
      <c r="G12" s="4">
        <v>1</v>
      </c>
      <c r="H12" s="4">
        <v>1</v>
      </c>
      <c r="I12" s="4">
        <v>0</v>
      </c>
      <c r="J12" s="4">
        <v>0</v>
      </c>
      <c r="K12" s="4">
        <v>0</v>
      </c>
      <c r="L12" s="4">
        <v>0</v>
      </c>
      <c r="M12" s="2">
        <v>3</v>
      </c>
      <c r="N12" s="2">
        <v>3</v>
      </c>
      <c r="O12" s="2">
        <v>3</v>
      </c>
      <c r="P12" s="2">
        <v>4</v>
      </c>
      <c r="Q12" s="2">
        <v>1</v>
      </c>
      <c r="R12" s="2">
        <v>3</v>
      </c>
      <c r="S12" s="2">
        <v>5</v>
      </c>
    </row>
    <row r="13" spans="1:20" ht="21.75">
      <c r="A13" s="8">
        <v>14</v>
      </c>
      <c r="B13" s="4">
        <v>0</v>
      </c>
      <c r="C13" s="4">
        <v>1</v>
      </c>
      <c r="D13" s="4">
        <v>1</v>
      </c>
      <c r="E13" s="4">
        <v>0</v>
      </c>
      <c r="F13" s="4">
        <v>1</v>
      </c>
      <c r="G13" s="4">
        <v>1</v>
      </c>
      <c r="H13" s="4">
        <v>1</v>
      </c>
      <c r="I13" s="4">
        <v>0</v>
      </c>
      <c r="J13" s="4">
        <v>0</v>
      </c>
      <c r="K13" s="4">
        <v>0</v>
      </c>
      <c r="L13" s="4">
        <v>0</v>
      </c>
      <c r="M13" s="4">
        <v>3</v>
      </c>
      <c r="N13" s="4">
        <v>3</v>
      </c>
      <c r="O13" s="4">
        <v>3</v>
      </c>
      <c r="P13" s="4">
        <v>3</v>
      </c>
      <c r="Q13" s="4">
        <v>4</v>
      </c>
      <c r="R13" s="4">
        <v>3</v>
      </c>
      <c r="S13" s="4">
        <v>4</v>
      </c>
      <c r="T13" s="22">
        <f>T18/10/7</f>
        <v>3.6</v>
      </c>
    </row>
    <row r="14" spans="1:19" ht="21.75">
      <c r="A14" s="8">
        <v>10</v>
      </c>
      <c r="B14" s="4">
        <v>1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1</v>
      </c>
      <c r="J14" s="4">
        <v>1</v>
      </c>
      <c r="K14" s="4">
        <v>1</v>
      </c>
      <c r="L14" s="4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</row>
    <row r="15" spans="1:19" ht="21.75">
      <c r="A15" s="8">
        <v>11</v>
      </c>
      <c r="B15" s="4">
        <v>1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1</v>
      </c>
      <c r="J15" s="4">
        <v>1</v>
      </c>
      <c r="K15" s="4">
        <v>1</v>
      </c>
      <c r="L15" s="4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</row>
    <row r="16" spans="1:19" ht="21.75">
      <c r="A16" s="8">
        <v>12</v>
      </c>
      <c r="B16" s="4">
        <v>1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1</v>
      </c>
      <c r="J16" s="4">
        <v>1</v>
      </c>
      <c r="K16" s="4">
        <v>1</v>
      </c>
      <c r="L16" s="4">
        <v>0</v>
      </c>
      <c r="M16" s="2">
        <v>0</v>
      </c>
      <c r="N16" s="2">
        <v>0</v>
      </c>
      <c r="O16" s="2">
        <v>0</v>
      </c>
      <c r="P16" s="2">
        <v>0</v>
      </c>
      <c r="Q16" s="2">
        <v>0</v>
      </c>
      <c r="R16" s="2">
        <v>0</v>
      </c>
      <c r="S16" s="2">
        <v>0</v>
      </c>
    </row>
    <row r="17" spans="1:19" ht="21.75">
      <c r="A17" s="8">
        <v>3</v>
      </c>
      <c r="B17" s="4">
        <v>1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1</v>
      </c>
      <c r="J17" s="4">
        <v>1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</row>
    <row r="18" spans="2:20" ht="21.75">
      <c r="B18" s="7">
        <f aca="true" t="shared" si="0" ref="B18:S18">SUM(B4:B17)</f>
        <v>12</v>
      </c>
      <c r="C18" s="7">
        <f t="shared" si="0"/>
        <v>1</v>
      </c>
      <c r="D18" s="7">
        <f t="shared" si="0"/>
        <v>9</v>
      </c>
      <c r="E18" s="7">
        <f t="shared" si="0"/>
        <v>5</v>
      </c>
      <c r="F18" s="7">
        <f t="shared" si="0"/>
        <v>9</v>
      </c>
      <c r="G18" s="7">
        <f t="shared" si="0"/>
        <v>7</v>
      </c>
      <c r="H18" s="7">
        <f t="shared" si="0"/>
        <v>6</v>
      </c>
      <c r="I18" s="7">
        <f t="shared" si="0"/>
        <v>5</v>
      </c>
      <c r="J18" s="7">
        <f t="shared" si="0"/>
        <v>5</v>
      </c>
      <c r="K18" s="7">
        <f t="shared" si="0"/>
        <v>4</v>
      </c>
      <c r="L18" s="7">
        <f t="shared" si="0"/>
        <v>1</v>
      </c>
      <c r="M18" s="7">
        <f t="shared" si="0"/>
        <v>36</v>
      </c>
      <c r="N18" s="7">
        <f t="shared" si="0"/>
        <v>31</v>
      </c>
      <c r="O18" s="7">
        <f t="shared" si="0"/>
        <v>33</v>
      </c>
      <c r="P18" s="7">
        <f t="shared" si="0"/>
        <v>40</v>
      </c>
      <c r="Q18" s="7">
        <f t="shared" si="0"/>
        <v>36</v>
      </c>
      <c r="R18" s="7">
        <f t="shared" si="0"/>
        <v>32</v>
      </c>
      <c r="S18" s="7">
        <f t="shared" si="0"/>
        <v>44</v>
      </c>
      <c r="T18">
        <f>SUM(M18:S18)</f>
        <v>252</v>
      </c>
    </row>
    <row r="19" spans="1:20" ht="21.75">
      <c r="A19" s="6" t="s">
        <v>11</v>
      </c>
      <c r="B19" s="2" t="s">
        <v>25</v>
      </c>
      <c r="C19" s="2" t="s">
        <v>40</v>
      </c>
      <c r="D19" s="3" t="s">
        <v>26</v>
      </c>
      <c r="E19" s="3" t="s">
        <v>41</v>
      </c>
      <c r="F19" s="3" t="s">
        <v>42</v>
      </c>
      <c r="G19" s="3" t="s">
        <v>43</v>
      </c>
      <c r="H19" s="3" t="s">
        <v>44</v>
      </c>
      <c r="I19" s="3" t="s">
        <v>27</v>
      </c>
      <c r="J19" s="3" t="s">
        <v>45</v>
      </c>
      <c r="K19" s="3" t="s">
        <v>46</v>
      </c>
      <c r="L19" s="3" t="s">
        <v>30</v>
      </c>
      <c r="M19" s="2" t="s">
        <v>31</v>
      </c>
      <c r="N19" s="2" t="s">
        <v>37</v>
      </c>
      <c r="O19" s="2" t="s">
        <v>36</v>
      </c>
      <c r="P19" s="2" t="s">
        <v>32</v>
      </c>
      <c r="Q19" s="2" t="s">
        <v>33</v>
      </c>
      <c r="R19" s="2" t="s">
        <v>47</v>
      </c>
      <c r="S19" s="2" t="s">
        <v>35</v>
      </c>
      <c r="T19" t="s">
        <v>20</v>
      </c>
    </row>
    <row r="20" spans="1:19" ht="21.75">
      <c r="A20" s="6" t="s">
        <v>12</v>
      </c>
      <c r="B20" s="18">
        <f>B18/14*100</f>
        <v>85.71428571428571</v>
      </c>
      <c r="C20" s="18">
        <f aca="true" t="shared" si="1" ref="C20:L20">C18/14*100</f>
        <v>7.142857142857142</v>
      </c>
      <c r="D20" s="18">
        <f t="shared" si="1"/>
        <v>64.28571428571429</v>
      </c>
      <c r="E20" s="18">
        <f>E18/9*100</f>
        <v>55.55555555555556</v>
      </c>
      <c r="F20" s="18">
        <f>F18/9*100</f>
        <v>100</v>
      </c>
      <c r="G20" s="18">
        <f>G18/9*100</f>
        <v>77.77777777777779</v>
      </c>
      <c r="H20" s="18">
        <f>H18/9*100</f>
        <v>66.66666666666666</v>
      </c>
      <c r="I20" s="18">
        <f t="shared" si="1"/>
        <v>35.714285714285715</v>
      </c>
      <c r="J20" s="18">
        <f t="shared" si="1"/>
        <v>35.714285714285715</v>
      </c>
      <c r="K20" s="18">
        <f t="shared" si="1"/>
        <v>28.57142857142857</v>
      </c>
      <c r="L20" s="18">
        <f t="shared" si="1"/>
        <v>7.142857142857142</v>
      </c>
      <c r="M20" s="17">
        <f aca="true" t="shared" si="2" ref="M20:R20">M18/10</f>
        <v>3.6</v>
      </c>
      <c r="N20" s="17">
        <f t="shared" si="2"/>
        <v>3.1</v>
      </c>
      <c r="O20" s="17">
        <f t="shared" si="2"/>
        <v>3.3</v>
      </c>
      <c r="P20" s="17">
        <f t="shared" si="2"/>
        <v>4</v>
      </c>
      <c r="Q20" s="17">
        <f t="shared" si="2"/>
        <v>3.6</v>
      </c>
      <c r="R20" s="17">
        <f t="shared" si="2"/>
        <v>3.2</v>
      </c>
      <c r="S20" s="17">
        <f>S18/10</f>
        <v>4.4</v>
      </c>
    </row>
    <row r="21" spans="1:19" ht="21.75">
      <c r="A21" s="6" t="s">
        <v>12</v>
      </c>
      <c r="B21" s="15">
        <f aca="true" t="shared" si="3" ref="B21:L21">100-B20</f>
        <v>14.285714285714292</v>
      </c>
      <c r="C21" s="15">
        <f t="shared" si="3"/>
        <v>92.85714285714286</v>
      </c>
      <c r="D21" s="15">
        <f t="shared" si="3"/>
        <v>35.71428571428571</v>
      </c>
      <c r="E21" s="15">
        <f t="shared" si="3"/>
        <v>44.44444444444444</v>
      </c>
      <c r="F21" s="15">
        <f t="shared" si="3"/>
        <v>0</v>
      </c>
      <c r="G21" s="15">
        <f>100-G20</f>
        <v>22.222222222222214</v>
      </c>
      <c r="H21" s="15">
        <f>100-H20</f>
        <v>33.33333333333334</v>
      </c>
      <c r="I21" s="15">
        <f>100-I20</f>
        <v>64.28571428571428</v>
      </c>
      <c r="J21" s="15">
        <f>100-J20</f>
        <v>64.28571428571428</v>
      </c>
      <c r="K21" s="15">
        <f t="shared" si="3"/>
        <v>71.42857142857143</v>
      </c>
      <c r="L21" s="15">
        <f t="shared" si="3"/>
        <v>92.85714285714286</v>
      </c>
      <c r="M21" s="15">
        <f aca="true" t="shared" si="4" ref="M21:S21">5-M20</f>
        <v>1.4</v>
      </c>
      <c r="N21" s="15">
        <f t="shared" si="4"/>
        <v>1.9</v>
      </c>
      <c r="O21" s="15">
        <f t="shared" si="4"/>
        <v>1.7000000000000002</v>
      </c>
      <c r="P21" s="15">
        <f t="shared" si="4"/>
        <v>1</v>
      </c>
      <c r="Q21" s="15">
        <f t="shared" si="4"/>
        <v>1.4</v>
      </c>
      <c r="R21" s="15">
        <f t="shared" si="4"/>
        <v>1.7999999999999998</v>
      </c>
      <c r="S21" s="15">
        <f t="shared" si="4"/>
        <v>0.5999999999999996</v>
      </c>
    </row>
    <row r="22" spans="1:20" ht="21.75">
      <c r="A22" s="32" t="s">
        <v>677</v>
      </c>
      <c r="E22" t="s">
        <v>676</v>
      </c>
      <c r="M22" s="10">
        <f>STDEV(M4:M13)</f>
        <v>0.9660917830792962</v>
      </c>
      <c r="N22" s="10">
        <f aca="true" t="shared" si="5" ref="N22:S22">STDEV(N4:N13)</f>
        <v>1.197218999737865</v>
      </c>
      <c r="O22" s="10">
        <f t="shared" si="5"/>
        <v>1.1595018087284055</v>
      </c>
      <c r="P22" s="10">
        <f t="shared" si="5"/>
        <v>0.9428090415820634</v>
      </c>
      <c r="Q22" s="10">
        <f t="shared" si="5"/>
        <v>1.264911064067352</v>
      </c>
      <c r="R22" s="10">
        <f t="shared" si="5"/>
        <v>1.1352924243950933</v>
      </c>
      <c r="S22" s="10">
        <f t="shared" si="5"/>
        <v>1.07496769977314</v>
      </c>
      <c r="T22" s="23">
        <f>STDEV(M4:T13)</f>
        <v>1.1389217958854145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53"/>
  <sheetViews>
    <sheetView workbookViewId="0" topLeftCell="A1">
      <selection activeCell="I10" sqref="I10"/>
    </sheetView>
  </sheetViews>
  <sheetFormatPr defaultColWidth="9.140625" defaultRowHeight="21.75"/>
  <cols>
    <col min="1" max="3" width="6.421875" style="0" customWidth="1"/>
    <col min="4" max="8" width="7.421875" style="0" customWidth="1"/>
    <col min="9" max="15" width="4.421875" style="0" customWidth="1"/>
    <col min="16" max="16" width="6.57421875" style="0" customWidth="1"/>
  </cols>
  <sheetData>
    <row r="1" spans="1:6" ht="21.75">
      <c r="A1" s="1" t="s">
        <v>21</v>
      </c>
      <c r="B1" s="1"/>
      <c r="C1" s="1"/>
      <c r="F1" t="s">
        <v>22</v>
      </c>
    </row>
    <row r="2" spans="1:3" ht="21.75">
      <c r="A2" s="1" t="s">
        <v>23</v>
      </c>
      <c r="B2" s="1"/>
      <c r="C2" s="1"/>
    </row>
    <row r="3" spans="2:16" ht="21.75">
      <c r="B3" s="2" t="s">
        <v>24</v>
      </c>
      <c r="C3" s="2" t="s">
        <v>25</v>
      </c>
      <c r="D3" s="3" t="s">
        <v>26</v>
      </c>
      <c r="E3" s="3" t="s">
        <v>27</v>
      </c>
      <c r="F3" s="3" t="s">
        <v>28</v>
      </c>
      <c r="G3" s="3" t="s">
        <v>29</v>
      </c>
      <c r="H3" s="3" t="s">
        <v>30</v>
      </c>
      <c r="I3" s="2" t="s">
        <v>31</v>
      </c>
      <c r="J3" s="2" t="s">
        <v>37</v>
      </c>
      <c r="K3" s="2" t="s">
        <v>36</v>
      </c>
      <c r="L3" s="2" t="s">
        <v>32</v>
      </c>
      <c r="M3" s="2" t="s">
        <v>33</v>
      </c>
      <c r="N3" s="2" t="s">
        <v>34</v>
      </c>
      <c r="O3" s="2" t="s">
        <v>35</v>
      </c>
      <c r="P3" t="s">
        <v>20</v>
      </c>
    </row>
    <row r="4" spans="1:15" ht="21.75">
      <c r="A4" s="8">
        <v>1</v>
      </c>
      <c r="B4" s="4">
        <v>1</v>
      </c>
      <c r="C4" s="4">
        <v>0</v>
      </c>
      <c r="D4" s="4">
        <v>0</v>
      </c>
      <c r="E4" s="4">
        <v>1</v>
      </c>
      <c r="F4" s="4">
        <v>0</v>
      </c>
      <c r="G4" s="4">
        <v>1</v>
      </c>
      <c r="H4" s="4">
        <v>0</v>
      </c>
      <c r="I4" s="4">
        <v>3</v>
      </c>
      <c r="J4" s="4">
        <v>2</v>
      </c>
      <c r="K4" s="4">
        <v>2</v>
      </c>
      <c r="L4" s="4">
        <v>2</v>
      </c>
      <c r="M4" s="4">
        <v>2</v>
      </c>
      <c r="N4" s="4">
        <v>2</v>
      </c>
      <c r="O4" s="4">
        <v>5</v>
      </c>
    </row>
    <row r="5" spans="1:15" ht="21.75">
      <c r="A5" s="8">
        <v>2</v>
      </c>
      <c r="B5" s="4">
        <v>1</v>
      </c>
      <c r="C5" s="4">
        <v>1</v>
      </c>
      <c r="D5" s="2">
        <v>1</v>
      </c>
      <c r="E5" s="2">
        <v>0</v>
      </c>
      <c r="F5" s="2">
        <v>0</v>
      </c>
      <c r="G5" s="2">
        <v>0</v>
      </c>
      <c r="H5" s="2">
        <v>0</v>
      </c>
      <c r="I5" s="2">
        <v>4</v>
      </c>
      <c r="J5" s="2">
        <v>4</v>
      </c>
      <c r="K5" s="2">
        <v>4</v>
      </c>
      <c r="L5" s="2">
        <v>5</v>
      </c>
      <c r="M5" s="2">
        <v>5</v>
      </c>
      <c r="N5" s="2">
        <v>4</v>
      </c>
      <c r="O5" s="2">
        <v>5</v>
      </c>
    </row>
    <row r="6" spans="1:15" ht="21.75">
      <c r="A6" s="8">
        <v>3</v>
      </c>
      <c r="B6" s="4">
        <v>0</v>
      </c>
      <c r="C6" s="4">
        <v>1</v>
      </c>
      <c r="D6" s="2">
        <v>1</v>
      </c>
      <c r="E6" s="2">
        <v>0</v>
      </c>
      <c r="F6" s="2">
        <v>0</v>
      </c>
      <c r="G6" s="2">
        <v>0</v>
      </c>
      <c r="H6" s="2">
        <v>0</v>
      </c>
      <c r="I6" s="2">
        <v>4</v>
      </c>
      <c r="J6" s="2">
        <v>4</v>
      </c>
      <c r="K6" s="2">
        <v>4</v>
      </c>
      <c r="L6" s="2">
        <v>4</v>
      </c>
      <c r="M6" s="2">
        <v>4</v>
      </c>
      <c r="N6" s="2">
        <v>4</v>
      </c>
      <c r="O6" s="2">
        <v>4</v>
      </c>
    </row>
    <row r="7" spans="1:15" ht="21.75">
      <c r="A7" s="8">
        <v>4</v>
      </c>
      <c r="B7" s="4">
        <v>1</v>
      </c>
      <c r="C7" s="4">
        <v>0</v>
      </c>
      <c r="D7" s="2">
        <v>1</v>
      </c>
      <c r="E7" s="2">
        <v>0</v>
      </c>
      <c r="F7" s="2">
        <v>0</v>
      </c>
      <c r="G7" s="2">
        <v>0</v>
      </c>
      <c r="H7" s="2">
        <v>0</v>
      </c>
      <c r="I7" s="2">
        <v>4</v>
      </c>
      <c r="J7" s="2">
        <v>3</v>
      </c>
      <c r="K7" s="2">
        <v>3</v>
      </c>
      <c r="L7" s="2">
        <v>4</v>
      </c>
      <c r="M7" s="2">
        <v>3</v>
      </c>
      <c r="N7" s="2">
        <v>3</v>
      </c>
      <c r="O7" s="2">
        <v>4</v>
      </c>
    </row>
    <row r="8" spans="2:16" ht="21.75">
      <c r="B8" s="7">
        <f aca="true" t="shared" si="0" ref="B8:O8">SUM(B4:B7)</f>
        <v>3</v>
      </c>
      <c r="C8" s="7">
        <f t="shared" si="0"/>
        <v>2</v>
      </c>
      <c r="D8" s="7">
        <f t="shared" si="0"/>
        <v>3</v>
      </c>
      <c r="E8" s="7">
        <f t="shared" si="0"/>
        <v>1</v>
      </c>
      <c r="F8" s="7">
        <f t="shared" si="0"/>
        <v>0</v>
      </c>
      <c r="G8" s="7">
        <f t="shared" si="0"/>
        <v>1</v>
      </c>
      <c r="H8" s="7">
        <f t="shared" si="0"/>
        <v>0</v>
      </c>
      <c r="I8" s="7">
        <f t="shared" si="0"/>
        <v>15</v>
      </c>
      <c r="J8" s="7">
        <f t="shared" si="0"/>
        <v>13</v>
      </c>
      <c r="K8" s="7">
        <f t="shared" si="0"/>
        <v>13</v>
      </c>
      <c r="L8" s="7">
        <f t="shared" si="0"/>
        <v>15</v>
      </c>
      <c r="M8" s="7">
        <f t="shared" si="0"/>
        <v>14</v>
      </c>
      <c r="N8" s="7">
        <f t="shared" si="0"/>
        <v>13</v>
      </c>
      <c r="O8" s="7">
        <f t="shared" si="0"/>
        <v>18</v>
      </c>
      <c r="P8">
        <f>SUM(I8:O8)</f>
        <v>101</v>
      </c>
    </row>
    <row r="9" spans="1:16" ht="21.75">
      <c r="A9" s="6" t="s">
        <v>11</v>
      </c>
      <c r="B9" s="2" t="s">
        <v>24</v>
      </c>
      <c r="C9" s="2" t="s">
        <v>25</v>
      </c>
      <c r="D9" s="3" t="s">
        <v>26</v>
      </c>
      <c r="E9" s="3" t="s">
        <v>27</v>
      </c>
      <c r="F9" s="3" t="s">
        <v>28</v>
      </c>
      <c r="G9" s="3" t="s">
        <v>29</v>
      </c>
      <c r="H9" s="3" t="s">
        <v>30</v>
      </c>
      <c r="I9" s="2" t="s">
        <v>31</v>
      </c>
      <c r="J9" s="2" t="s">
        <v>37</v>
      </c>
      <c r="K9" s="2" t="s">
        <v>36</v>
      </c>
      <c r="L9" s="2" t="s">
        <v>32</v>
      </c>
      <c r="M9" s="2" t="s">
        <v>33</v>
      </c>
      <c r="N9" s="2" t="s">
        <v>47</v>
      </c>
      <c r="O9" s="2" t="s">
        <v>35</v>
      </c>
      <c r="P9" t="s">
        <v>20</v>
      </c>
    </row>
    <row r="10" spans="1:16" ht="21.75">
      <c r="A10" s="6" t="s">
        <v>12</v>
      </c>
      <c r="B10" s="18">
        <f>B8/4*100</f>
        <v>75</v>
      </c>
      <c r="C10" s="18">
        <f aca="true" t="shared" si="1" ref="C10:H10">C8/4*100</f>
        <v>50</v>
      </c>
      <c r="D10" s="18">
        <f t="shared" si="1"/>
        <v>75</v>
      </c>
      <c r="E10" s="18">
        <f t="shared" si="1"/>
        <v>25</v>
      </c>
      <c r="F10" s="18">
        <f t="shared" si="1"/>
        <v>0</v>
      </c>
      <c r="G10" s="18">
        <f t="shared" si="1"/>
        <v>25</v>
      </c>
      <c r="H10" s="18">
        <f t="shared" si="1"/>
        <v>0</v>
      </c>
      <c r="I10" s="17">
        <f>I8/4</f>
        <v>3.75</v>
      </c>
      <c r="J10" s="17">
        <f aca="true" t="shared" si="2" ref="J10:O10">J8/4</f>
        <v>3.25</v>
      </c>
      <c r="K10" s="17">
        <f t="shared" si="2"/>
        <v>3.25</v>
      </c>
      <c r="L10" s="17">
        <f t="shared" si="2"/>
        <v>3.75</v>
      </c>
      <c r="M10" s="17">
        <f t="shared" si="2"/>
        <v>3.5</v>
      </c>
      <c r="N10" s="17">
        <f t="shared" si="2"/>
        <v>3.25</v>
      </c>
      <c r="O10" s="17">
        <f t="shared" si="2"/>
        <v>4.5</v>
      </c>
      <c r="P10" s="21">
        <f>P8/4/7</f>
        <v>3.607142857142857</v>
      </c>
    </row>
    <row r="11" spans="1:15" ht="21.75">
      <c r="A11" s="6" t="s">
        <v>12</v>
      </c>
      <c r="B11" s="15">
        <f>100-B10</f>
        <v>25</v>
      </c>
      <c r="C11" s="15">
        <f aca="true" t="shared" si="3" ref="C11:H11">100-C10</f>
        <v>50</v>
      </c>
      <c r="D11" s="15">
        <f t="shared" si="3"/>
        <v>25</v>
      </c>
      <c r="E11" s="15">
        <f t="shared" si="3"/>
        <v>75</v>
      </c>
      <c r="F11" s="15">
        <f t="shared" si="3"/>
        <v>100</v>
      </c>
      <c r="G11" s="15">
        <f t="shared" si="3"/>
        <v>75</v>
      </c>
      <c r="H11" s="15">
        <f t="shared" si="3"/>
        <v>100</v>
      </c>
      <c r="I11" s="15">
        <f aca="true" t="shared" si="4" ref="I11:O11">5-I10</f>
        <v>1.25</v>
      </c>
      <c r="J11" s="15">
        <f t="shared" si="4"/>
        <v>1.75</v>
      </c>
      <c r="K11" s="15">
        <f t="shared" si="4"/>
        <v>1.75</v>
      </c>
      <c r="L11" s="15">
        <f t="shared" si="4"/>
        <v>1.25</v>
      </c>
      <c r="M11" s="15">
        <f t="shared" si="4"/>
        <v>1.5</v>
      </c>
      <c r="N11" s="15">
        <f t="shared" si="4"/>
        <v>1.75</v>
      </c>
      <c r="O11" s="15">
        <f t="shared" si="4"/>
        <v>0.5</v>
      </c>
    </row>
    <row r="12" spans="1:16" ht="21.75">
      <c r="A12" t="s">
        <v>51</v>
      </c>
      <c r="I12" s="10">
        <f>STDEV(I4:I7)</f>
        <v>0.5</v>
      </c>
      <c r="J12" s="10">
        <f aca="true" t="shared" si="5" ref="J12:O12">STDEV(J4:J7)</f>
        <v>0.9574271077563381</v>
      </c>
      <c r="K12" s="10">
        <f t="shared" si="5"/>
        <v>0.9574271077563381</v>
      </c>
      <c r="L12" s="10">
        <f t="shared" si="5"/>
        <v>1.2583057392117916</v>
      </c>
      <c r="M12" s="10">
        <f t="shared" si="5"/>
        <v>1.2909944487358056</v>
      </c>
      <c r="N12" s="10">
        <f t="shared" si="5"/>
        <v>0.9574271077563381</v>
      </c>
      <c r="O12" s="10">
        <f t="shared" si="5"/>
        <v>0.5773502691896257</v>
      </c>
      <c r="P12" s="22">
        <f>STDEV(I4:O7)</f>
        <v>0.9560445408144772</v>
      </c>
    </row>
    <row r="53" spans="1:16" ht="21.75">
      <c r="A53" s="4">
        <v>2</v>
      </c>
      <c r="B53" s="4">
        <v>0</v>
      </c>
      <c r="C53" s="4">
        <v>1</v>
      </c>
      <c r="D53" s="2">
        <v>1</v>
      </c>
      <c r="E53" s="2">
        <v>0</v>
      </c>
      <c r="F53" s="2">
        <v>0</v>
      </c>
      <c r="G53" s="2">
        <v>0</v>
      </c>
      <c r="H53" s="2">
        <v>0</v>
      </c>
      <c r="I53" s="2">
        <v>4</v>
      </c>
      <c r="J53" s="2">
        <v>2</v>
      </c>
      <c r="K53" s="2">
        <v>2</v>
      </c>
      <c r="L53" s="2">
        <v>2</v>
      </c>
      <c r="M53" s="2">
        <v>3</v>
      </c>
      <c r="N53" s="2">
        <v>3</v>
      </c>
      <c r="O53" s="2">
        <v>5</v>
      </c>
      <c r="P53" t="s">
        <v>38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41"/>
  <sheetViews>
    <sheetView workbookViewId="0" topLeftCell="B34">
      <selection activeCell="M36" sqref="M36"/>
    </sheetView>
  </sheetViews>
  <sheetFormatPr defaultColWidth="9.140625" defaultRowHeight="21.75"/>
  <cols>
    <col min="1" max="1" width="5.140625" style="0" customWidth="1"/>
    <col min="2" max="3" width="6.421875" style="0" customWidth="1"/>
    <col min="4" max="13" width="7.421875" style="0" customWidth="1"/>
    <col min="14" max="14" width="1.1484375" style="0" customWidth="1"/>
  </cols>
  <sheetData>
    <row r="1" spans="1:6" ht="21.75">
      <c r="A1" s="1" t="s">
        <v>14</v>
      </c>
      <c r="B1" s="1"/>
      <c r="C1" s="1"/>
      <c r="F1" t="s">
        <v>15</v>
      </c>
    </row>
    <row r="2" spans="1:3" ht="21.75">
      <c r="A2" s="1" t="s">
        <v>0</v>
      </c>
      <c r="B2" s="1"/>
      <c r="C2" s="1"/>
    </row>
    <row r="3" spans="2:14" ht="21.75">
      <c r="B3" s="2" t="s">
        <v>16</v>
      </c>
      <c r="C3" s="2" t="s">
        <v>17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18</v>
      </c>
      <c r="I3" s="2" t="s">
        <v>7</v>
      </c>
      <c r="J3" s="2" t="s">
        <v>8</v>
      </c>
      <c r="K3" s="2" t="s">
        <v>9</v>
      </c>
      <c r="L3" s="2" t="s">
        <v>10</v>
      </c>
      <c r="M3" s="2" t="s">
        <v>19</v>
      </c>
      <c r="N3" t="s">
        <v>20</v>
      </c>
    </row>
    <row r="4" spans="1:13" ht="21.75">
      <c r="A4" s="8">
        <v>1</v>
      </c>
      <c r="B4" s="4">
        <v>0</v>
      </c>
      <c r="C4" s="4">
        <v>0</v>
      </c>
      <c r="D4" s="2">
        <v>4</v>
      </c>
      <c r="E4" s="2">
        <v>3</v>
      </c>
      <c r="F4" s="2">
        <v>3</v>
      </c>
      <c r="G4" s="2">
        <v>2</v>
      </c>
      <c r="H4" s="2">
        <v>3</v>
      </c>
      <c r="I4" s="2">
        <v>3</v>
      </c>
      <c r="J4" s="2">
        <v>3</v>
      </c>
      <c r="K4" s="2">
        <v>4</v>
      </c>
      <c r="L4" s="2">
        <v>3</v>
      </c>
      <c r="M4" s="2">
        <v>1</v>
      </c>
    </row>
    <row r="5" spans="1:13" ht="21.75">
      <c r="A5" s="8">
        <v>2</v>
      </c>
      <c r="B5" s="4">
        <v>0</v>
      </c>
      <c r="C5" s="4">
        <v>0</v>
      </c>
      <c r="D5" s="2">
        <v>5</v>
      </c>
      <c r="E5" s="2">
        <v>3</v>
      </c>
      <c r="F5" s="2">
        <v>4</v>
      </c>
      <c r="G5" s="2">
        <v>4</v>
      </c>
      <c r="H5" s="2">
        <v>4</v>
      </c>
      <c r="I5" s="2">
        <v>4</v>
      </c>
      <c r="J5" s="2">
        <v>4</v>
      </c>
      <c r="K5" s="2">
        <v>4</v>
      </c>
      <c r="L5" s="2">
        <v>5</v>
      </c>
      <c r="M5" s="2">
        <v>1</v>
      </c>
    </row>
    <row r="6" spans="1:13" ht="21.75">
      <c r="A6" s="8">
        <v>3</v>
      </c>
      <c r="B6" s="4">
        <v>1</v>
      </c>
      <c r="C6" s="4">
        <v>0</v>
      </c>
      <c r="D6" s="2">
        <v>3</v>
      </c>
      <c r="E6" s="2">
        <v>3</v>
      </c>
      <c r="F6" s="2">
        <v>3</v>
      </c>
      <c r="G6" s="2">
        <v>2</v>
      </c>
      <c r="H6" s="2">
        <v>4</v>
      </c>
      <c r="I6" s="2">
        <v>4</v>
      </c>
      <c r="J6" s="2">
        <v>4</v>
      </c>
      <c r="K6" s="2">
        <v>5</v>
      </c>
      <c r="L6" s="2">
        <v>3</v>
      </c>
      <c r="M6" s="2">
        <v>1</v>
      </c>
    </row>
    <row r="7" spans="1:13" ht="21.75">
      <c r="A7" s="8">
        <v>4</v>
      </c>
      <c r="B7" s="4">
        <v>1</v>
      </c>
      <c r="C7" s="4">
        <v>1</v>
      </c>
      <c r="D7" s="2">
        <v>3</v>
      </c>
      <c r="E7" s="2">
        <v>2</v>
      </c>
      <c r="F7" s="2">
        <v>4</v>
      </c>
      <c r="G7" s="2">
        <v>3</v>
      </c>
      <c r="H7" s="2">
        <v>3</v>
      </c>
      <c r="I7" s="2">
        <v>3</v>
      </c>
      <c r="J7" s="2">
        <v>3</v>
      </c>
      <c r="K7" s="2">
        <v>5</v>
      </c>
      <c r="L7" s="2">
        <v>3</v>
      </c>
      <c r="M7" s="2">
        <v>1</v>
      </c>
    </row>
    <row r="8" spans="1:13" ht="21.75">
      <c r="A8" s="8">
        <v>5</v>
      </c>
      <c r="B8" s="4">
        <v>1</v>
      </c>
      <c r="C8" s="4">
        <v>1</v>
      </c>
      <c r="D8" s="2">
        <v>3</v>
      </c>
      <c r="E8" s="2">
        <v>2</v>
      </c>
      <c r="F8" s="2">
        <v>4</v>
      </c>
      <c r="G8" s="2">
        <v>3</v>
      </c>
      <c r="H8" s="2">
        <v>4</v>
      </c>
      <c r="I8" s="2">
        <v>4</v>
      </c>
      <c r="J8" s="2">
        <v>4</v>
      </c>
      <c r="K8" s="2">
        <v>5</v>
      </c>
      <c r="L8" s="2">
        <v>5</v>
      </c>
      <c r="M8" s="2">
        <v>1</v>
      </c>
    </row>
    <row r="9" spans="1:13" ht="21.75">
      <c r="A9" s="8">
        <v>6</v>
      </c>
      <c r="B9" s="4">
        <v>0</v>
      </c>
      <c r="C9" s="4">
        <v>0</v>
      </c>
      <c r="D9" s="2">
        <v>4</v>
      </c>
      <c r="E9" s="2">
        <v>3</v>
      </c>
      <c r="F9" s="2">
        <v>4</v>
      </c>
      <c r="G9" s="2">
        <v>5</v>
      </c>
      <c r="H9" s="2">
        <v>5</v>
      </c>
      <c r="I9" s="2">
        <v>4</v>
      </c>
      <c r="J9" s="2">
        <v>4</v>
      </c>
      <c r="K9" s="2">
        <v>5</v>
      </c>
      <c r="L9" s="2">
        <v>5</v>
      </c>
      <c r="M9" s="2">
        <v>1</v>
      </c>
    </row>
    <row r="10" spans="1:13" ht="21.75">
      <c r="A10" s="8">
        <v>7</v>
      </c>
      <c r="B10" s="4">
        <v>0</v>
      </c>
      <c r="C10" s="4">
        <v>0</v>
      </c>
      <c r="D10" s="2">
        <v>5</v>
      </c>
      <c r="E10" s="2">
        <v>2</v>
      </c>
      <c r="F10" s="2">
        <v>4</v>
      </c>
      <c r="G10" s="2">
        <v>3</v>
      </c>
      <c r="H10" s="2">
        <v>3</v>
      </c>
      <c r="I10" s="2">
        <v>4</v>
      </c>
      <c r="J10" s="2">
        <v>5</v>
      </c>
      <c r="K10" s="2">
        <v>5</v>
      </c>
      <c r="L10" s="2">
        <v>4</v>
      </c>
      <c r="M10" s="2">
        <v>1</v>
      </c>
    </row>
    <row r="11" spans="1:13" ht="21.75">
      <c r="A11" s="8">
        <v>8</v>
      </c>
      <c r="B11" s="4">
        <v>0</v>
      </c>
      <c r="C11" s="4">
        <v>1</v>
      </c>
      <c r="D11" s="2">
        <v>4</v>
      </c>
      <c r="E11" s="2">
        <v>4</v>
      </c>
      <c r="F11" s="2">
        <v>4</v>
      </c>
      <c r="G11" s="2">
        <v>4</v>
      </c>
      <c r="H11" s="2">
        <v>4</v>
      </c>
      <c r="I11" s="2">
        <v>4</v>
      </c>
      <c r="J11" s="2">
        <v>5</v>
      </c>
      <c r="K11" s="2">
        <v>5</v>
      </c>
      <c r="L11" s="2">
        <v>5</v>
      </c>
      <c r="M11" s="2">
        <v>1</v>
      </c>
    </row>
    <row r="12" spans="1:13" ht="21.75">
      <c r="A12" s="8">
        <v>9</v>
      </c>
      <c r="B12" s="4">
        <v>0</v>
      </c>
      <c r="C12" s="4">
        <v>0</v>
      </c>
      <c r="D12" s="2">
        <v>3</v>
      </c>
      <c r="E12" s="2">
        <v>3</v>
      </c>
      <c r="F12" s="2">
        <v>4</v>
      </c>
      <c r="G12" s="2">
        <v>4</v>
      </c>
      <c r="H12" s="2">
        <v>4</v>
      </c>
      <c r="I12" s="2">
        <v>4</v>
      </c>
      <c r="J12" s="2">
        <v>4</v>
      </c>
      <c r="K12" s="2">
        <v>4</v>
      </c>
      <c r="L12" s="2">
        <v>4</v>
      </c>
      <c r="M12" s="2">
        <v>1</v>
      </c>
    </row>
    <row r="13" spans="1:13" ht="21.75">
      <c r="A13" s="8">
        <v>10</v>
      </c>
      <c r="B13" s="4">
        <v>1</v>
      </c>
      <c r="C13" s="4">
        <v>1</v>
      </c>
      <c r="D13" s="2">
        <v>4</v>
      </c>
      <c r="E13" s="2">
        <v>3</v>
      </c>
      <c r="F13" s="2">
        <v>4</v>
      </c>
      <c r="G13" s="2">
        <v>4</v>
      </c>
      <c r="H13" s="2">
        <v>4</v>
      </c>
      <c r="I13" s="2">
        <v>4</v>
      </c>
      <c r="J13" s="2">
        <v>4</v>
      </c>
      <c r="K13" s="2">
        <v>4</v>
      </c>
      <c r="L13" s="2">
        <v>4</v>
      </c>
      <c r="M13" s="2">
        <v>1</v>
      </c>
    </row>
    <row r="14" spans="1:13" ht="21.75">
      <c r="A14" s="8">
        <v>11</v>
      </c>
      <c r="B14" s="4">
        <v>0</v>
      </c>
      <c r="C14" s="4">
        <v>0</v>
      </c>
      <c r="D14" s="2">
        <v>3</v>
      </c>
      <c r="E14" s="2">
        <v>3</v>
      </c>
      <c r="F14" s="2">
        <v>3</v>
      </c>
      <c r="G14" s="2">
        <v>3</v>
      </c>
      <c r="H14" s="2">
        <v>4</v>
      </c>
      <c r="I14" s="2">
        <v>4</v>
      </c>
      <c r="J14" s="2">
        <v>4</v>
      </c>
      <c r="K14" s="2">
        <v>5</v>
      </c>
      <c r="L14" s="2">
        <v>4</v>
      </c>
      <c r="M14" s="2">
        <v>1</v>
      </c>
    </row>
    <row r="15" spans="1:13" ht="21.75">
      <c r="A15" s="8">
        <v>12</v>
      </c>
      <c r="B15" s="4">
        <v>0</v>
      </c>
      <c r="C15" s="4">
        <v>1</v>
      </c>
      <c r="D15" s="2">
        <v>3</v>
      </c>
      <c r="E15" s="2">
        <v>3</v>
      </c>
      <c r="F15" s="2">
        <v>4</v>
      </c>
      <c r="G15" s="2">
        <v>4</v>
      </c>
      <c r="H15" s="2">
        <v>4</v>
      </c>
      <c r="I15" s="2">
        <v>4</v>
      </c>
      <c r="J15" s="2">
        <v>3</v>
      </c>
      <c r="K15" s="2">
        <v>4</v>
      </c>
      <c r="L15" s="2">
        <v>4</v>
      </c>
      <c r="M15" s="2">
        <v>1</v>
      </c>
    </row>
    <row r="16" spans="1:13" ht="21.75">
      <c r="A16" s="8">
        <v>13</v>
      </c>
      <c r="B16" s="4">
        <v>0</v>
      </c>
      <c r="C16" s="4">
        <v>1</v>
      </c>
      <c r="D16" s="2">
        <v>5</v>
      </c>
      <c r="E16" s="2">
        <v>2</v>
      </c>
      <c r="F16" s="2">
        <v>4</v>
      </c>
      <c r="G16" s="2">
        <v>2</v>
      </c>
      <c r="H16" s="2">
        <v>5</v>
      </c>
      <c r="I16" s="2">
        <v>4</v>
      </c>
      <c r="J16" s="2">
        <v>5</v>
      </c>
      <c r="K16" s="2">
        <v>5</v>
      </c>
      <c r="L16" s="2">
        <v>5</v>
      </c>
      <c r="M16" s="2">
        <v>1</v>
      </c>
    </row>
    <row r="17" spans="1:13" ht="21.75">
      <c r="A17" s="8">
        <v>14</v>
      </c>
      <c r="B17" s="4">
        <v>1</v>
      </c>
      <c r="C17" s="4">
        <v>1</v>
      </c>
      <c r="D17" s="2">
        <v>4</v>
      </c>
      <c r="E17" s="2">
        <v>2</v>
      </c>
      <c r="F17" s="2">
        <v>4</v>
      </c>
      <c r="G17" s="2">
        <v>3</v>
      </c>
      <c r="H17" s="2">
        <v>4</v>
      </c>
      <c r="I17" s="2">
        <v>4</v>
      </c>
      <c r="J17" s="2">
        <v>4</v>
      </c>
      <c r="K17" s="2">
        <v>5</v>
      </c>
      <c r="L17" s="2">
        <v>5</v>
      </c>
      <c r="M17" s="2">
        <v>1</v>
      </c>
    </row>
    <row r="18" spans="1:13" ht="21.75">
      <c r="A18" s="8">
        <v>15</v>
      </c>
      <c r="B18" s="4">
        <v>0</v>
      </c>
      <c r="C18" s="4">
        <v>0</v>
      </c>
      <c r="D18" s="2">
        <v>3</v>
      </c>
      <c r="E18" s="2">
        <v>3</v>
      </c>
      <c r="F18" s="2">
        <v>4</v>
      </c>
      <c r="G18" s="2">
        <v>3</v>
      </c>
      <c r="H18" s="2">
        <v>4</v>
      </c>
      <c r="I18" s="2">
        <v>3</v>
      </c>
      <c r="J18" s="2">
        <v>4</v>
      </c>
      <c r="K18" s="2">
        <v>5</v>
      </c>
      <c r="L18" s="2">
        <v>5</v>
      </c>
      <c r="M18" s="2">
        <v>1</v>
      </c>
    </row>
    <row r="19" spans="1:13" ht="21.75">
      <c r="A19" s="8">
        <v>16</v>
      </c>
      <c r="B19" s="4">
        <v>0</v>
      </c>
      <c r="C19" s="4">
        <v>1</v>
      </c>
      <c r="D19" s="2">
        <v>4</v>
      </c>
      <c r="E19" s="2">
        <v>2</v>
      </c>
      <c r="F19" s="2">
        <v>4</v>
      </c>
      <c r="G19" s="2">
        <v>3</v>
      </c>
      <c r="H19" s="2">
        <v>4</v>
      </c>
      <c r="I19" s="2">
        <v>4</v>
      </c>
      <c r="J19" s="2">
        <v>4</v>
      </c>
      <c r="K19" s="2">
        <v>5</v>
      </c>
      <c r="L19" s="2">
        <v>5</v>
      </c>
      <c r="M19" s="2">
        <v>1</v>
      </c>
    </row>
    <row r="20" spans="1:13" ht="21.75">
      <c r="A20" s="8">
        <v>17</v>
      </c>
      <c r="B20" s="4">
        <v>1</v>
      </c>
      <c r="C20" s="4">
        <v>1</v>
      </c>
      <c r="D20" s="2">
        <v>4</v>
      </c>
      <c r="E20" s="2">
        <v>5</v>
      </c>
      <c r="F20" s="2">
        <v>4</v>
      </c>
      <c r="G20" s="2">
        <v>5</v>
      </c>
      <c r="H20" s="2">
        <v>4</v>
      </c>
      <c r="I20" s="2">
        <v>4</v>
      </c>
      <c r="J20" s="2">
        <v>4</v>
      </c>
      <c r="K20" s="2">
        <v>5</v>
      </c>
      <c r="L20" s="2">
        <v>5</v>
      </c>
      <c r="M20" s="2">
        <v>1</v>
      </c>
    </row>
    <row r="21" spans="1:13" ht="21.75">
      <c r="A21" s="8">
        <v>18</v>
      </c>
      <c r="B21" s="4">
        <v>1</v>
      </c>
      <c r="C21" s="4">
        <v>1</v>
      </c>
      <c r="D21" s="2">
        <v>4</v>
      </c>
      <c r="E21" s="2">
        <v>4</v>
      </c>
      <c r="F21" s="2">
        <v>4</v>
      </c>
      <c r="G21" s="2">
        <v>4</v>
      </c>
      <c r="H21" s="2">
        <v>4</v>
      </c>
      <c r="I21" s="2">
        <v>4</v>
      </c>
      <c r="J21" s="2">
        <v>4</v>
      </c>
      <c r="K21" s="2">
        <v>4</v>
      </c>
      <c r="L21" s="2">
        <v>3</v>
      </c>
      <c r="M21" s="2">
        <v>1</v>
      </c>
    </row>
    <row r="22" spans="1:13" ht="21.75">
      <c r="A22" s="8">
        <v>19</v>
      </c>
      <c r="B22" s="4">
        <v>1</v>
      </c>
      <c r="C22" s="4">
        <v>1</v>
      </c>
      <c r="D22" s="2">
        <v>4</v>
      </c>
      <c r="E22" s="2">
        <v>2</v>
      </c>
      <c r="F22" s="2">
        <v>3</v>
      </c>
      <c r="G22" s="2">
        <v>3</v>
      </c>
      <c r="H22" s="2">
        <v>3</v>
      </c>
      <c r="I22" s="2">
        <v>4</v>
      </c>
      <c r="J22" s="2">
        <v>4</v>
      </c>
      <c r="K22" s="2">
        <v>5</v>
      </c>
      <c r="L22" s="2">
        <v>5</v>
      </c>
      <c r="M22" s="2">
        <v>1</v>
      </c>
    </row>
    <row r="23" spans="1:13" ht="21.75">
      <c r="A23" s="8">
        <v>20</v>
      </c>
      <c r="B23" s="4">
        <v>1</v>
      </c>
      <c r="C23" s="4">
        <v>1</v>
      </c>
      <c r="D23" s="2">
        <v>4</v>
      </c>
      <c r="E23" s="2">
        <v>3</v>
      </c>
      <c r="F23" s="2">
        <v>4</v>
      </c>
      <c r="G23" s="2">
        <v>4</v>
      </c>
      <c r="H23" s="2">
        <v>5</v>
      </c>
      <c r="I23" s="2">
        <v>5</v>
      </c>
      <c r="J23" s="2">
        <v>5</v>
      </c>
      <c r="K23" s="2">
        <v>5</v>
      </c>
      <c r="L23" s="2">
        <v>5</v>
      </c>
      <c r="M23" s="2">
        <v>1</v>
      </c>
    </row>
    <row r="24" spans="1:13" ht="21.75">
      <c r="A24" s="8">
        <v>21</v>
      </c>
      <c r="B24" s="4">
        <v>0</v>
      </c>
      <c r="C24" s="4">
        <v>0</v>
      </c>
      <c r="D24" s="2">
        <v>4</v>
      </c>
      <c r="E24" s="2">
        <v>2</v>
      </c>
      <c r="F24" s="2">
        <v>4</v>
      </c>
      <c r="G24" s="2">
        <v>3</v>
      </c>
      <c r="H24" s="2">
        <v>4</v>
      </c>
      <c r="I24" s="2">
        <v>4</v>
      </c>
      <c r="J24" s="2">
        <v>4</v>
      </c>
      <c r="K24" s="2">
        <v>3</v>
      </c>
      <c r="L24" s="2">
        <v>4</v>
      </c>
      <c r="M24" s="2">
        <v>1</v>
      </c>
    </row>
    <row r="25" spans="1:13" ht="21.75">
      <c r="A25" s="8">
        <v>22</v>
      </c>
      <c r="B25" s="4">
        <v>0</v>
      </c>
      <c r="C25" s="4">
        <v>1</v>
      </c>
      <c r="D25" s="2">
        <v>3</v>
      </c>
      <c r="E25" s="2">
        <v>2</v>
      </c>
      <c r="F25" s="2">
        <v>3</v>
      </c>
      <c r="G25" s="2">
        <v>3</v>
      </c>
      <c r="H25" s="2">
        <v>3</v>
      </c>
      <c r="I25" s="2">
        <v>3</v>
      </c>
      <c r="J25" s="2">
        <v>4</v>
      </c>
      <c r="K25" s="2">
        <v>3</v>
      </c>
      <c r="L25" s="2">
        <v>3</v>
      </c>
      <c r="M25" s="2">
        <v>1</v>
      </c>
    </row>
    <row r="26" spans="1:13" ht="21.75">
      <c r="A26" s="8">
        <v>23</v>
      </c>
      <c r="B26" s="4">
        <v>0</v>
      </c>
      <c r="C26" s="4">
        <v>0</v>
      </c>
      <c r="D26" s="2">
        <v>2</v>
      </c>
      <c r="E26" s="2">
        <v>2</v>
      </c>
      <c r="F26" s="2">
        <v>3</v>
      </c>
      <c r="G26" s="2">
        <v>3</v>
      </c>
      <c r="H26" s="2">
        <v>3</v>
      </c>
      <c r="I26" s="2">
        <v>3</v>
      </c>
      <c r="J26" s="2">
        <v>3</v>
      </c>
      <c r="K26" s="2">
        <v>3</v>
      </c>
      <c r="L26" s="2">
        <v>5</v>
      </c>
      <c r="M26" s="2">
        <v>0</v>
      </c>
    </row>
    <row r="27" spans="1:13" ht="21.75">
      <c r="A27" s="8">
        <v>24</v>
      </c>
      <c r="B27" s="4">
        <v>0</v>
      </c>
      <c r="C27" s="4">
        <v>0</v>
      </c>
      <c r="D27" s="2">
        <v>3</v>
      </c>
      <c r="E27" s="2">
        <v>2</v>
      </c>
      <c r="F27" s="2">
        <v>4</v>
      </c>
      <c r="G27" s="2">
        <v>3</v>
      </c>
      <c r="H27" s="2">
        <v>4</v>
      </c>
      <c r="I27" s="2">
        <v>4</v>
      </c>
      <c r="J27" s="2">
        <v>4</v>
      </c>
      <c r="K27" s="2">
        <v>3</v>
      </c>
      <c r="L27" s="2">
        <v>4</v>
      </c>
      <c r="M27" s="2">
        <v>0</v>
      </c>
    </row>
    <row r="28" spans="1:13" ht="21.75">
      <c r="A28" s="8">
        <v>25</v>
      </c>
      <c r="B28" s="4">
        <v>0</v>
      </c>
      <c r="C28" s="4">
        <v>0</v>
      </c>
      <c r="D28" s="2">
        <v>4</v>
      </c>
      <c r="E28" s="2">
        <v>3</v>
      </c>
      <c r="F28" s="2">
        <v>4</v>
      </c>
      <c r="G28" s="2">
        <v>4</v>
      </c>
      <c r="H28" s="2">
        <v>4</v>
      </c>
      <c r="I28" s="2">
        <v>4</v>
      </c>
      <c r="J28" s="2">
        <v>4</v>
      </c>
      <c r="K28" s="2">
        <v>4</v>
      </c>
      <c r="L28" s="2">
        <v>4</v>
      </c>
      <c r="M28" s="2">
        <v>0</v>
      </c>
    </row>
    <row r="29" spans="1:13" ht="21.75">
      <c r="A29" s="8">
        <v>26</v>
      </c>
      <c r="B29" s="4">
        <v>0</v>
      </c>
      <c r="C29" s="4">
        <v>1</v>
      </c>
      <c r="D29" s="2">
        <v>4</v>
      </c>
      <c r="E29" s="2">
        <v>3</v>
      </c>
      <c r="F29" s="2">
        <v>3</v>
      </c>
      <c r="G29" s="2">
        <v>3</v>
      </c>
      <c r="H29" s="2">
        <v>4</v>
      </c>
      <c r="I29" s="2">
        <v>3</v>
      </c>
      <c r="J29" s="2">
        <v>4</v>
      </c>
      <c r="K29" s="2">
        <v>5</v>
      </c>
      <c r="L29" s="2">
        <v>4</v>
      </c>
      <c r="M29" s="2">
        <v>1</v>
      </c>
    </row>
    <row r="30" spans="1:13" ht="21.75">
      <c r="A30" s="8">
        <v>27</v>
      </c>
      <c r="B30" s="4">
        <v>0</v>
      </c>
      <c r="C30" s="4">
        <v>1</v>
      </c>
      <c r="D30" s="2">
        <v>4</v>
      </c>
      <c r="E30" s="2">
        <v>4</v>
      </c>
      <c r="F30" s="2">
        <v>4</v>
      </c>
      <c r="G30" s="2">
        <v>3</v>
      </c>
      <c r="H30" s="2">
        <v>4</v>
      </c>
      <c r="I30" s="2">
        <v>3</v>
      </c>
      <c r="J30" s="2">
        <v>4</v>
      </c>
      <c r="K30" s="2">
        <v>4</v>
      </c>
      <c r="L30" s="2">
        <v>3</v>
      </c>
      <c r="M30" s="2">
        <v>1</v>
      </c>
    </row>
    <row r="31" spans="1:13" ht="21.75">
      <c r="A31" s="8">
        <v>28</v>
      </c>
      <c r="B31" s="4">
        <v>0</v>
      </c>
      <c r="C31" s="4">
        <v>0</v>
      </c>
      <c r="D31" s="2">
        <v>4</v>
      </c>
      <c r="E31" s="2">
        <v>4</v>
      </c>
      <c r="F31" s="2">
        <v>4</v>
      </c>
      <c r="G31" s="2">
        <v>4</v>
      </c>
      <c r="H31" s="2">
        <v>4</v>
      </c>
      <c r="I31" s="2">
        <v>4</v>
      </c>
      <c r="J31" s="2">
        <v>4</v>
      </c>
      <c r="K31" s="2">
        <v>4</v>
      </c>
      <c r="L31" s="2">
        <v>4</v>
      </c>
      <c r="M31" s="2">
        <v>1</v>
      </c>
    </row>
    <row r="32" spans="1:13" ht="21.75">
      <c r="A32" s="8">
        <v>29</v>
      </c>
      <c r="B32" s="4">
        <v>1</v>
      </c>
      <c r="C32" s="4">
        <v>1</v>
      </c>
      <c r="D32" s="2">
        <v>4</v>
      </c>
      <c r="E32" s="2">
        <v>2</v>
      </c>
      <c r="F32" s="2">
        <v>4</v>
      </c>
      <c r="G32" s="2">
        <v>3</v>
      </c>
      <c r="H32" s="2">
        <v>4</v>
      </c>
      <c r="I32" s="2">
        <v>4</v>
      </c>
      <c r="J32" s="2">
        <v>4</v>
      </c>
      <c r="K32" s="2">
        <v>4</v>
      </c>
      <c r="L32" s="2">
        <v>4</v>
      </c>
      <c r="M32" s="2">
        <v>1</v>
      </c>
    </row>
    <row r="33" spans="1:13" ht="21.75">
      <c r="A33" s="8">
        <v>30</v>
      </c>
      <c r="B33" s="4">
        <v>1</v>
      </c>
      <c r="C33" s="4">
        <v>0</v>
      </c>
      <c r="D33" s="2">
        <v>5</v>
      </c>
      <c r="E33" s="2">
        <v>5</v>
      </c>
      <c r="F33" s="2">
        <v>5</v>
      </c>
      <c r="G33" s="2">
        <v>4</v>
      </c>
      <c r="H33" s="2">
        <v>4</v>
      </c>
      <c r="I33" s="2">
        <v>4</v>
      </c>
      <c r="J33" s="2">
        <v>4</v>
      </c>
      <c r="K33" s="2">
        <v>4</v>
      </c>
      <c r="L33" s="2">
        <v>3</v>
      </c>
      <c r="M33" s="2">
        <v>1</v>
      </c>
    </row>
    <row r="34" spans="1:13" ht="21.75">
      <c r="A34" s="8">
        <v>31</v>
      </c>
      <c r="B34" s="4">
        <v>0</v>
      </c>
      <c r="C34" s="4">
        <v>0</v>
      </c>
      <c r="D34" s="2">
        <v>3</v>
      </c>
      <c r="E34" s="2">
        <v>3</v>
      </c>
      <c r="F34" s="2">
        <v>4</v>
      </c>
      <c r="G34" s="2">
        <v>2</v>
      </c>
      <c r="H34" s="2">
        <v>3</v>
      </c>
      <c r="I34" s="2">
        <v>3</v>
      </c>
      <c r="J34" s="2">
        <v>3</v>
      </c>
      <c r="K34" s="2">
        <v>5</v>
      </c>
      <c r="L34" s="2">
        <v>3</v>
      </c>
      <c r="M34" s="2">
        <v>0</v>
      </c>
    </row>
    <row r="35" spans="1:13" ht="21.75">
      <c r="A35" s="8">
        <v>32</v>
      </c>
      <c r="B35" s="4">
        <v>0</v>
      </c>
      <c r="C35" s="4">
        <v>0</v>
      </c>
      <c r="D35" s="2">
        <v>3</v>
      </c>
      <c r="E35" s="2">
        <v>3</v>
      </c>
      <c r="F35" s="2">
        <v>3</v>
      </c>
      <c r="G35" s="2">
        <v>1</v>
      </c>
      <c r="H35" s="2">
        <v>4</v>
      </c>
      <c r="I35" s="2">
        <v>4</v>
      </c>
      <c r="J35" s="2">
        <v>4</v>
      </c>
      <c r="K35" s="2">
        <v>4</v>
      </c>
      <c r="L35" s="2">
        <v>5</v>
      </c>
      <c r="M35" s="2">
        <v>0</v>
      </c>
    </row>
    <row r="36" spans="1:13" ht="21.75">
      <c r="A36" s="8">
        <v>33</v>
      </c>
      <c r="B36" s="4">
        <v>0</v>
      </c>
      <c r="C36" s="4">
        <v>1</v>
      </c>
      <c r="D36" s="2">
        <v>3</v>
      </c>
      <c r="E36" s="2">
        <v>3</v>
      </c>
      <c r="F36" s="2">
        <v>3</v>
      </c>
      <c r="G36" s="2">
        <v>3</v>
      </c>
      <c r="H36" s="2">
        <v>3</v>
      </c>
      <c r="I36" s="2">
        <v>3</v>
      </c>
      <c r="J36" s="2">
        <v>3</v>
      </c>
      <c r="K36" s="2">
        <v>3</v>
      </c>
      <c r="L36" s="2">
        <v>3</v>
      </c>
      <c r="M36" s="2">
        <v>0</v>
      </c>
    </row>
    <row r="37" spans="2:13" ht="21.75">
      <c r="B37" s="7">
        <f aca="true" t="shared" si="0" ref="B37:M37">SUM(B4:B36)</f>
        <v>11</v>
      </c>
      <c r="C37" s="7">
        <f t="shared" si="0"/>
        <v>17</v>
      </c>
      <c r="D37" s="7">
        <f t="shared" si="0"/>
        <v>122</v>
      </c>
      <c r="E37" s="7">
        <f t="shared" si="0"/>
        <v>95</v>
      </c>
      <c r="F37" s="7">
        <f t="shared" si="0"/>
        <v>124</v>
      </c>
      <c r="G37" s="7">
        <f t="shared" si="0"/>
        <v>107</v>
      </c>
      <c r="H37" s="7">
        <f t="shared" si="0"/>
        <v>127</v>
      </c>
      <c r="I37" s="7">
        <f t="shared" si="0"/>
        <v>124</v>
      </c>
      <c r="J37" s="7">
        <f t="shared" si="0"/>
        <v>130</v>
      </c>
      <c r="K37" s="7">
        <f t="shared" si="0"/>
        <v>143</v>
      </c>
      <c r="L37" s="7">
        <f t="shared" si="0"/>
        <v>136</v>
      </c>
      <c r="M37" s="7">
        <f t="shared" si="0"/>
        <v>27</v>
      </c>
    </row>
    <row r="38" spans="1:14" ht="21.75">
      <c r="A38" s="6" t="s">
        <v>11</v>
      </c>
      <c r="B38" s="2" t="s">
        <v>16</v>
      </c>
      <c r="C38" s="2" t="s">
        <v>17</v>
      </c>
      <c r="D38" s="3" t="s">
        <v>2</v>
      </c>
      <c r="E38" s="3" t="s">
        <v>3</v>
      </c>
      <c r="F38" s="3" t="s">
        <v>4</v>
      </c>
      <c r="G38" s="3" t="s">
        <v>5</v>
      </c>
      <c r="H38" s="3" t="s">
        <v>18</v>
      </c>
      <c r="I38" s="2" t="s">
        <v>7</v>
      </c>
      <c r="J38" s="2" t="s">
        <v>8</v>
      </c>
      <c r="K38" s="2" t="s">
        <v>9</v>
      </c>
      <c r="L38" s="2" t="s">
        <v>10</v>
      </c>
      <c r="M38" s="2" t="s">
        <v>19</v>
      </c>
      <c r="N38" t="s">
        <v>20</v>
      </c>
    </row>
    <row r="39" spans="1:15" ht="21.75">
      <c r="A39" s="11" t="s">
        <v>12</v>
      </c>
      <c r="B39" s="12">
        <f>B37/33*100</f>
        <v>33.33333333333333</v>
      </c>
      <c r="C39" s="12">
        <f>C37/33*100</f>
        <v>51.515151515151516</v>
      </c>
      <c r="D39" s="13">
        <f>D37/33</f>
        <v>3.696969696969697</v>
      </c>
      <c r="E39" s="13">
        <f aca="true" t="shared" si="1" ref="E39:L39">E37/33</f>
        <v>2.878787878787879</v>
      </c>
      <c r="F39" s="13">
        <f t="shared" si="1"/>
        <v>3.757575757575758</v>
      </c>
      <c r="G39" s="13">
        <f t="shared" si="1"/>
        <v>3.242424242424242</v>
      </c>
      <c r="H39" s="13">
        <f t="shared" si="1"/>
        <v>3.8484848484848486</v>
      </c>
      <c r="I39" s="13">
        <f t="shared" si="1"/>
        <v>3.757575757575758</v>
      </c>
      <c r="J39" s="13">
        <f t="shared" si="1"/>
        <v>3.9393939393939394</v>
      </c>
      <c r="K39" s="13">
        <f t="shared" si="1"/>
        <v>4.333333333333333</v>
      </c>
      <c r="L39" s="13">
        <f t="shared" si="1"/>
        <v>4.121212121212121</v>
      </c>
      <c r="M39" s="14">
        <f>M37/33*100</f>
        <v>81.81818181818183</v>
      </c>
      <c r="N39" s="1"/>
      <c r="O39" s="19">
        <f>AVERAGE(D4:L36)</f>
        <v>3.7306397306397305</v>
      </c>
    </row>
    <row r="40" spans="1:15" ht="21.75">
      <c r="A40" s="6" t="s">
        <v>12</v>
      </c>
      <c r="B40" s="15">
        <f>100-B39</f>
        <v>66.66666666666667</v>
      </c>
      <c r="C40" s="15">
        <f>100-C39</f>
        <v>48.484848484848484</v>
      </c>
      <c r="D40" s="16">
        <f>5-D39</f>
        <v>1.3030303030303032</v>
      </c>
      <c r="E40" s="16">
        <f aca="true" t="shared" si="2" ref="E40:L40">5-E39</f>
        <v>2.121212121212121</v>
      </c>
      <c r="F40" s="16">
        <f t="shared" si="2"/>
        <v>1.2424242424242422</v>
      </c>
      <c r="G40" s="16">
        <f t="shared" si="2"/>
        <v>1.7575757575757578</v>
      </c>
      <c r="H40" s="16">
        <f t="shared" si="2"/>
        <v>1.1515151515151514</v>
      </c>
      <c r="I40" s="16">
        <f t="shared" si="2"/>
        <v>1.2424242424242422</v>
      </c>
      <c r="J40" s="16">
        <f t="shared" si="2"/>
        <v>1.0606060606060606</v>
      </c>
      <c r="K40" s="16">
        <f t="shared" si="2"/>
        <v>0.666666666666667</v>
      </c>
      <c r="L40" s="16">
        <f t="shared" si="2"/>
        <v>0.8787878787878789</v>
      </c>
      <c r="M40" s="15">
        <f>100-M39</f>
        <v>18.181818181818173</v>
      </c>
      <c r="O40" s="1"/>
    </row>
    <row r="41" spans="1:15" ht="21.75">
      <c r="A41" t="s">
        <v>50</v>
      </c>
      <c r="B41" s="10">
        <f aca="true" t="shared" si="3" ref="B41:L41">STDEV(B4:B36)</f>
        <v>0.47871355387816905</v>
      </c>
      <c r="C41" s="10">
        <f t="shared" si="3"/>
        <v>0.5075192189225523</v>
      </c>
      <c r="D41" s="10">
        <f t="shared" si="3"/>
        <v>0.7282190812544197</v>
      </c>
      <c r="E41" s="10">
        <f t="shared" si="3"/>
        <v>0.8572330399888262</v>
      </c>
      <c r="F41" s="10">
        <f t="shared" si="3"/>
        <v>0.5018903659106633</v>
      </c>
      <c r="G41" s="10">
        <f t="shared" si="3"/>
        <v>0.867118180753892</v>
      </c>
      <c r="H41" s="10">
        <f t="shared" si="3"/>
        <v>0.5657523818560182</v>
      </c>
      <c r="I41" s="10">
        <f t="shared" si="3"/>
        <v>0.5018903659106633</v>
      </c>
      <c r="J41" s="10">
        <f t="shared" si="3"/>
        <v>0.5556186832820879</v>
      </c>
      <c r="K41" s="10">
        <f t="shared" si="3"/>
        <v>0.7359800721939881</v>
      </c>
      <c r="L41" s="10">
        <f t="shared" si="3"/>
        <v>0.8199685877205811</v>
      </c>
      <c r="M41" s="10">
        <f>STDEV(M4:M36)</f>
        <v>0.39167472590032015</v>
      </c>
      <c r="O41" s="20">
        <f>STDEV(D4:L36)</f>
        <v>0.8021322480839082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4"/>
  <sheetViews>
    <sheetView workbookViewId="0" topLeftCell="A9">
      <selection activeCell="B14" sqref="B14:J14"/>
    </sheetView>
  </sheetViews>
  <sheetFormatPr defaultColWidth="9.140625" defaultRowHeight="21.75"/>
  <cols>
    <col min="1" max="1" width="6.421875" style="0" customWidth="1"/>
    <col min="2" max="2" width="10.7109375" style="0" customWidth="1"/>
    <col min="11" max="11" width="6.28125" style="0" customWidth="1"/>
  </cols>
  <sheetData>
    <row r="1" spans="1:8" ht="21.75">
      <c r="A1" s="1" t="s">
        <v>13</v>
      </c>
      <c r="H1" t="s">
        <v>1</v>
      </c>
    </row>
    <row r="2" ht="21.75">
      <c r="A2" s="1" t="s">
        <v>0</v>
      </c>
    </row>
    <row r="3" spans="2:11" ht="21.75"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t="s">
        <v>20</v>
      </c>
    </row>
    <row r="4" spans="1:10" ht="21.75">
      <c r="A4" s="8">
        <v>1</v>
      </c>
      <c r="B4" s="2">
        <v>4</v>
      </c>
      <c r="C4" s="2">
        <v>4</v>
      </c>
      <c r="D4" s="2">
        <v>4</v>
      </c>
      <c r="E4" s="2">
        <v>4</v>
      </c>
      <c r="F4" s="2">
        <v>4</v>
      </c>
      <c r="G4" s="2">
        <v>4</v>
      </c>
      <c r="H4" s="2">
        <v>4</v>
      </c>
      <c r="I4" s="2">
        <v>4</v>
      </c>
      <c r="J4" s="2">
        <v>4</v>
      </c>
    </row>
    <row r="5" spans="1:10" ht="21.75">
      <c r="A5" s="8">
        <v>2</v>
      </c>
      <c r="B5" s="2">
        <v>3</v>
      </c>
      <c r="C5" s="2">
        <v>3</v>
      </c>
      <c r="D5" s="2">
        <v>4</v>
      </c>
      <c r="E5" s="2">
        <v>3</v>
      </c>
      <c r="F5" s="2">
        <v>3</v>
      </c>
      <c r="G5" s="2">
        <v>3</v>
      </c>
      <c r="H5" s="2">
        <v>4</v>
      </c>
      <c r="I5" s="2">
        <v>4</v>
      </c>
      <c r="J5" s="2">
        <v>4</v>
      </c>
    </row>
    <row r="6" spans="1:10" ht="21.75">
      <c r="A6" s="8">
        <v>3</v>
      </c>
      <c r="B6" s="2">
        <v>4</v>
      </c>
      <c r="C6" s="2">
        <v>3</v>
      </c>
      <c r="D6" s="2">
        <v>3</v>
      </c>
      <c r="E6" s="2">
        <v>2</v>
      </c>
      <c r="F6" s="2">
        <v>4</v>
      </c>
      <c r="G6" s="2">
        <v>4</v>
      </c>
      <c r="H6" s="2">
        <v>3</v>
      </c>
      <c r="I6" s="2">
        <v>5</v>
      </c>
      <c r="J6" s="2">
        <v>3</v>
      </c>
    </row>
    <row r="7" spans="1:10" ht="21.75">
      <c r="A7" s="8">
        <v>4</v>
      </c>
      <c r="B7" s="2">
        <v>4</v>
      </c>
      <c r="C7" s="2">
        <v>3</v>
      </c>
      <c r="D7" s="2">
        <v>4</v>
      </c>
      <c r="E7" s="2">
        <v>4</v>
      </c>
      <c r="F7" s="2">
        <v>4</v>
      </c>
      <c r="G7" s="2">
        <v>4</v>
      </c>
      <c r="H7" s="2">
        <v>4</v>
      </c>
      <c r="I7" s="2">
        <v>4</v>
      </c>
      <c r="J7" s="2">
        <v>5</v>
      </c>
    </row>
    <row r="8" spans="1:10" ht="21.75">
      <c r="A8" s="8">
        <v>5</v>
      </c>
      <c r="B8" s="2">
        <v>4</v>
      </c>
      <c r="C8" s="2">
        <v>4</v>
      </c>
      <c r="D8" s="2">
        <v>4</v>
      </c>
      <c r="E8" s="2">
        <v>4</v>
      </c>
      <c r="F8" s="2">
        <v>4</v>
      </c>
      <c r="G8" s="2">
        <v>4</v>
      </c>
      <c r="H8" s="2">
        <v>4</v>
      </c>
      <c r="I8" s="2">
        <v>4</v>
      </c>
      <c r="J8" s="2">
        <v>4</v>
      </c>
    </row>
    <row r="9" spans="1:10" ht="21.75">
      <c r="A9" s="8">
        <v>6</v>
      </c>
      <c r="B9" s="2">
        <v>4</v>
      </c>
      <c r="C9" s="2">
        <v>3</v>
      </c>
      <c r="D9" s="2">
        <v>4</v>
      </c>
      <c r="E9" s="2">
        <v>4</v>
      </c>
      <c r="F9" s="2">
        <v>4</v>
      </c>
      <c r="G9" s="2">
        <v>4</v>
      </c>
      <c r="H9" s="2">
        <v>4</v>
      </c>
      <c r="I9" s="2">
        <v>4</v>
      </c>
      <c r="J9" s="2">
        <v>4</v>
      </c>
    </row>
    <row r="10" spans="1:11" ht="21.75">
      <c r="A10" s="8">
        <v>7</v>
      </c>
      <c r="B10" s="2">
        <v>3</v>
      </c>
      <c r="C10" s="2">
        <v>2</v>
      </c>
      <c r="D10" s="2">
        <v>5</v>
      </c>
      <c r="E10" s="2">
        <v>3</v>
      </c>
      <c r="F10" s="2">
        <v>5</v>
      </c>
      <c r="G10" s="2">
        <v>5</v>
      </c>
      <c r="H10" s="2">
        <v>5</v>
      </c>
      <c r="I10" s="2">
        <v>5</v>
      </c>
      <c r="J10" s="2">
        <v>5</v>
      </c>
      <c r="K10">
        <f>SUM(B4:J10)/63</f>
        <v>3.857142857142857</v>
      </c>
    </row>
    <row r="11" spans="2:10" ht="21.75">
      <c r="B11" s="7">
        <f aca="true" t="shared" si="0" ref="B11:J11">SUM(B4:B10)</f>
        <v>26</v>
      </c>
      <c r="C11" s="7">
        <f t="shared" si="0"/>
        <v>22</v>
      </c>
      <c r="D11" s="7">
        <f t="shared" si="0"/>
        <v>28</v>
      </c>
      <c r="E11" s="7">
        <f t="shared" si="0"/>
        <v>24</v>
      </c>
      <c r="F11" s="7">
        <f t="shared" si="0"/>
        <v>28</v>
      </c>
      <c r="G11" s="7">
        <f t="shared" si="0"/>
        <v>28</v>
      </c>
      <c r="H11" s="7">
        <f t="shared" si="0"/>
        <v>28</v>
      </c>
      <c r="I11" s="7">
        <f t="shared" si="0"/>
        <v>30</v>
      </c>
      <c r="J11" s="7">
        <f t="shared" si="0"/>
        <v>29</v>
      </c>
    </row>
    <row r="12" spans="1:12" ht="21.75">
      <c r="A12" t="s">
        <v>49</v>
      </c>
      <c r="B12" s="9">
        <f>STDEV(B4:B10)</f>
        <v>0.48795003647426693</v>
      </c>
      <c r="C12" s="9">
        <f aca="true" t="shared" si="1" ref="C12:J12">STDEV(C4:C10)</f>
        <v>0.6900655593423547</v>
      </c>
      <c r="D12" s="9">
        <f t="shared" si="1"/>
        <v>0.5773502691896257</v>
      </c>
      <c r="E12" s="9">
        <f t="shared" si="1"/>
        <v>0.7867957924694425</v>
      </c>
      <c r="F12" s="9">
        <f t="shared" si="1"/>
        <v>0.5773502691896257</v>
      </c>
      <c r="G12" s="9">
        <f t="shared" si="1"/>
        <v>0.5773502691896257</v>
      </c>
      <c r="H12" s="9">
        <f t="shared" si="1"/>
        <v>0.5773502691896257</v>
      </c>
      <c r="I12" s="9">
        <f t="shared" si="1"/>
        <v>0.4879500364742645</v>
      </c>
      <c r="J12" s="9">
        <f t="shared" si="1"/>
        <v>0.6900655593423547</v>
      </c>
      <c r="K12" s="9">
        <f>STDEV(B4:J10)</f>
        <v>0.6685840323361979</v>
      </c>
      <c r="L12" s="10"/>
    </row>
    <row r="13" spans="1:11" ht="21.75">
      <c r="A13" s="6" t="s">
        <v>11</v>
      </c>
      <c r="B13" s="5" t="s">
        <v>2</v>
      </c>
      <c r="C13" s="5" t="s">
        <v>3</v>
      </c>
      <c r="D13" s="5" t="s">
        <v>4</v>
      </c>
      <c r="E13" s="5" t="s">
        <v>5</v>
      </c>
      <c r="F13" s="5" t="s">
        <v>6</v>
      </c>
      <c r="G13" s="6" t="s">
        <v>7</v>
      </c>
      <c r="H13" s="6" t="s">
        <v>8</v>
      </c>
      <c r="I13" s="6" t="s">
        <v>9</v>
      </c>
      <c r="J13" s="6" t="s">
        <v>10</v>
      </c>
      <c r="K13" t="s">
        <v>20</v>
      </c>
    </row>
    <row r="14" spans="1:10" ht="21.75">
      <c r="A14" s="6" t="s">
        <v>12</v>
      </c>
      <c r="B14" s="17">
        <f>B11/7</f>
        <v>3.7142857142857144</v>
      </c>
      <c r="C14" s="17">
        <f aca="true" t="shared" si="2" ref="C14:J14">C11/7</f>
        <v>3.142857142857143</v>
      </c>
      <c r="D14" s="17">
        <f t="shared" si="2"/>
        <v>4</v>
      </c>
      <c r="E14" s="17">
        <f t="shared" si="2"/>
        <v>3.4285714285714284</v>
      </c>
      <c r="F14" s="17">
        <f t="shared" si="2"/>
        <v>4</v>
      </c>
      <c r="G14" s="17">
        <f t="shared" si="2"/>
        <v>4</v>
      </c>
      <c r="H14" s="17">
        <f t="shared" si="2"/>
        <v>4</v>
      </c>
      <c r="I14" s="17">
        <f t="shared" si="2"/>
        <v>4.285714285714286</v>
      </c>
      <c r="J14" s="17">
        <f t="shared" si="2"/>
        <v>4.142857142857143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girl</dc:creator>
  <cp:keywords/>
  <dc:description/>
  <cp:lastModifiedBy>girl</cp:lastModifiedBy>
  <cp:lastPrinted>2008-09-26T02:19:58Z</cp:lastPrinted>
  <dcterms:created xsi:type="dcterms:W3CDTF">2008-06-24T04:06:01Z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